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3920" windowHeight="7935" firstSheet="1" activeTab="4"/>
  </bookViews>
  <sheets>
    <sheet name="foxz" sheetId="1" state="hidden" r:id="rId1"/>
    <sheet name="BCLCTT" sheetId="2" r:id="rId2"/>
    <sheet name="THUYET MINH BCTC" sheetId="3" r:id="rId3"/>
    <sheet name="CDKT" sheetId="4" r:id="rId4"/>
    <sheet name="KQKD" sheetId="5" r:id="rId5"/>
  </sheets>
  <externalReferences>
    <externalReference r:id="rId8"/>
  </externalReferences>
  <definedNames>
    <definedName name="_xlnm.Print_Titles" localSheetId="3">'CDKT'!$11:$13</definedName>
  </definedNames>
  <calcPr fullCalcOnLoad="1"/>
</workbook>
</file>

<file path=xl/sharedStrings.xml><?xml version="1.0" encoding="utf-8"?>
<sst xmlns="http://schemas.openxmlformats.org/spreadsheetml/2006/main" count="908" uniqueCount="746">
  <si>
    <t>Địa chỉ: KCN Cái Lân - Bãi Cháy - Hạ Long - QN</t>
  </si>
  <si>
    <t>BẢN THUYẾT MINH BÁO CÁO TÀI CHÍNH</t>
  </si>
  <si>
    <t>I- Đặc điểm hoạt động của doanh nghiệp</t>
  </si>
  <si>
    <t>II- Niên độ kế toán, đơn vị tiền tệ sử dụng trong kế toán</t>
  </si>
  <si>
    <t>2- Đơn vị tiền tệ sử dụng trong kế toán: VNĐ</t>
  </si>
  <si>
    <t>III- Chế độ kế toán áp dụng</t>
  </si>
  <si>
    <t>2- Hình thức kế toán áp dụng: Nhật ký chứng từ</t>
  </si>
  <si>
    <t>3-Tuyên bố về việc tuân thủ Chuẩn mực kế toán và Chế độ kế toán Việt Nam</t>
  </si>
  <si>
    <t>IV- Các chính sách kế toán áp dụng</t>
  </si>
  <si>
    <t>1- Nguyên tắc xác định các khoản tiền: tiền mặt, tiền gửi ngân hàng, tiền đang chuyển gồm:</t>
  </si>
  <si>
    <t>2- Chính sách kế toán đối với hàng tồn kho:</t>
  </si>
  <si>
    <t>3- Nguyên tắc ghi nhận các khoản phải thu thương mại và phải thu khác:</t>
  </si>
  <si>
    <t>- Nguyên tắc ghi nhận;</t>
  </si>
  <si>
    <t>- Lập dự phòng phải thu khó đòi.</t>
  </si>
  <si>
    <t>4- Nguyên tắc xác định khoản phải thu, phải trả theo tiến độ kế hoạch hợp đồng xây dựng:</t>
  </si>
  <si>
    <t xml:space="preserve">- Nguyên tắc xác định khoản phải thu theo tiến độ kế hoạch hợp đồng xây dựng; </t>
  </si>
  <si>
    <t>- Nguyên tắc xác định khoản phải trả theo tiến độ kế hoạch hợp đồng xây dựng.</t>
  </si>
  <si>
    <t>7- Ghi nhận và khấu hao bất động sản đầu tư:</t>
  </si>
  <si>
    <t>- Nguyên tắc ghi nhận bất động sản đầu tư;</t>
  </si>
  <si>
    <t>- Nguyên tắc và phương pháp khấu hao bất động sản đầu tư.</t>
  </si>
  <si>
    <t>8- Nguyên tắc vốn hóa các khoản chi phí đi vay và các khoản chi phí khác:</t>
  </si>
  <si>
    <t xml:space="preserve"> 9- Nguyên tắc kế toán chi phí nghiên cứu và triển khai:</t>
  </si>
  <si>
    <t>10- Kế toán các khoản đầu tư tài chính:</t>
  </si>
  <si>
    <t>12- Ghi nhận các khoản phải trả thương mại và phải trả khác.</t>
  </si>
  <si>
    <t>14- Ghi nhận các khoản chi phí trả trước, dự phòng.</t>
  </si>
  <si>
    <t>15- Ghi nhận các trái phiếu có thể chuyển đổi.</t>
  </si>
  <si>
    <t>16- Nguyên tắc chuyển đổi ngoại tệ và các nghiệp vụ dự phòng rủi ro hối đoái.</t>
  </si>
  <si>
    <t>17- Nguyên tắc ghi nhận vốn chủ sở hữu:</t>
  </si>
  <si>
    <t>18- Nguyên tắc ghi nhận doanh thu:</t>
  </si>
  <si>
    <t>19- Nguyên tắc ghi nhận doanh thu, chi phí hợp đồng xây dựng</t>
  </si>
  <si>
    <t>20-Nguyên tắc và phương pháp ghi nhận chi phí thuế thu nhập hiện hành,  chi phí thuế thu nhập hoãn lại : Chi phí thuế TNDN hiện hành được xác định trên cơ sở thu nhập chịu thuế và thuế suất TNDN trong năm hiện hành</t>
  </si>
  <si>
    <t>V- Thông tin bổ sung cho các khoản mục trình bày trong Bảng cân đối kế toán và Báo cáo kết qủa hoạt động kinh doanh</t>
  </si>
  <si>
    <t>1- Tiền và các khoản tương đương tiền</t>
  </si>
  <si>
    <t>Cuối quý</t>
  </si>
  <si>
    <t>Đầu năm</t>
  </si>
  <si>
    <t xml:space="preserve">   - Tiền mặt</t>
  </si>
  <si>
    <t xml:space="preserve">   - Tiền gửi ngân hàng</t>
  </si>
  <si>
    <t xml:space="preserve">   - Tiền đang chuyển</t>
  </si>
  <si>
    <r>
      <t xml:space="preserve">                                        </t>
    </r>
    <r>
      <rPr>
        <b/>
        <sz val="10"/>
        <rFont val="Times New Roman"/>
        <family val="1"/>
      </rPr>
      <t>Cộng</t>
    </r>
  </si>
  <si>
    <t>2. C¸c kho¶n ®Çu t­ tµi chÝnh ng¾n h¹n</t>
  </si>
  <si>
    <t>Cuèi n¨m</t>
  </si>
  <si>
    <t>§Çu n¨m</t>
  </si>
  <si>
    <t>Sè l­îng</t>
  </si>
  <si>
    <t>Gi¸ trÞ</t>
  </si>
  <si>
    <t xml:space="preserve"> - Cæ phiÕu ®Çu t­ ng¾n h¹n ( Chi tiÕt cho tõng lo¹i cæ phiÕu )</t>
  </si>
  <si>
    <t xml:space="preserve"> - Tr¸i phiÕu ®Çu t­ ng¾n h¹n ( chi tiÕt cho tõng lo¹i tr¸i phiÕu )</t>
  </si>
  <si>
    <t xml:space="preserve"> - §ầu tư ngắn hạn kh¸c</t>
  </si>
  <si>
    <t xml:space="preserve"> - Dù phßng gi¶m gi¸ ®Çu t­ ng¾n h¹n </t>
  </si>
  <si>
    <t xml:space="preserve"> - lý do thay ®æi víi tõng kho¶n ®Çu t­ /lo¹i cæ phiÕu , tr¸i phiÕu</t>
  </si>
  <si>
    <t xml:space="preserve"> + vÒ sè l­îng</t>
  </si>
  <si>
    <t xml:space="preserve"> + VÒ gi¸ trÞ</t>
  </si>
  <si>
    <t>Cộng</t>
  </si>
  <si>
    <t>3- Các khoản phải thu ngắn hạn khắc</t>
  </si>
  <si>
    <t xml:space="preserve"> - Phải thu về cổ phần hoá</t>
  </si>
  <si>
    <t xml:space="preserve"> - Phải thu về lợi tức và lợi nhuận được chia</t>
  </si>
  <si>
    <t xml:space="preserve"> - Phải thu người lao động</t>
  </si>
  <si>
    <t xml:space="preserve"> - Phải thu khác</t>
  </si>
  <si>
    <t xml:space="preserve">    + Ph¶i thu kh¸c ( VPCT )</t>
  </si>
  <si>
    <t xml:space="preserve">    + PhảI thu khác ( XN XD Móng Cái)</t>
  </si>
  <si>
    <t xml:space="preserve">    + PhảI thu khác ( XN XD Uông Bí)</t>
  </si>
  <si>
    <t xml:space="preserve">     + PhảI thu khác ( XN XD Hạ Long)</t>
  </si>
  <si>
    <t xml:space="preserve">    + PhảI thu khác ( XN Than)</t>
  </si>
  <si>
    <t xml:space="preserve">    + PhảI thu khác ( XN Thi công cơ giới)</t>
  </si>
  <si>
    <t xml:space="preserve">   + Phải thu khác ( XN Than Đông triều)</t>
  </si>
  <si>
    <t>4- Hàng tồn kho</t>
  </si>
  <si>
    <t xml:space="preserve">  - Hàng mua đang đi trên đường</t>
  </si>
  <si>
    <t xml:space="preserve">  - Nguyên liệu, vật liệu </t>
  </si>
  <si>
    <t xml:space="preserve"> + Kho nguyªn  vËt liÖu</t>
  </si>
  <si>
    <t xml:space="preserve"> + Kho thiÕt bÞ cÇn l¾p</t>
  </si>
  <si>
    <t xml:space="preserve">  - Công cụ, dụng cụ </t>
  </si>
  <si>
    <t xml:space="preserve">  - Chi phí SX, KD dở dang</t>
  </si>
  <si>
    <t xml:space="preserve"> - Thành phẩm </t>
  </si>
  <si>
    <t xml:space="preserve">  - Hàng hóa </t>
  </si>
  <si>
    <t xml:space="preserve">  - Hàng gửi đi bán</t>
  </si>
  <si>
    <r>
      <t xml:space="preserve"> </t>
    </r>
    <r>
      <rPr>
        <b/>
        <sz val="10"/>
        <rFont val="Times New Roman"/>
        <family val="1"/>
      </rPr>
      <t>Cộng giá gốc hàng tồn kho</t>
    </r>
  </si>
  <si>
    <t>* Giá trị hoàn nhập dự phòng giảm giá hàng tồn kho trong năm:.…...</t>
  </si>
  <si>
    <t>* Giá trị hàng tồn kho dùng để thế chấp cho các khoản nợ:……....</t>
  </si>
  <si>
    <t>* Lý do trích thêm hoặc hoàn nhập dự phòng giảm giá hàng tồn kho:….</t>
  </si>
  <si>
    <t>* Dự phòng giảm giá hàng tồn kho</t>
  </si>
  <si>
    <t>5- Các khoản thuế phải thu nhà nước</t>
  </si>
  <si>
    <t xml:space="preserve">  - Thuế GTGT còn được khấu trừ</t>
  </si>
  <si>
    <t xml:space="preserve">  - Các khoản khác phảI thu Nhà nước:</t>
  </si>
  <si>
    <t xml:space="preserve">  - Thuế thu nhập doanh nghiệp nộp thừa</t>
  </si>
  <si>
    <r>
      <t xml:space="preserve">                                             </t>
    </r>
    <r>
      <rPr>
        <b/>
        <sz val="10"/>
        <rFont val="Times New Roman"/>
        <family val="1"/>
      </rPr>
      <t>Cộng</t>
    </r>
  </si>
  <si>
    <t>6- Các khoản phải thu dài hạn nộI bộ</t>
  </si>
  <si>
    <t xml:space="preserve">  - Cho vay dài hạn nộI bộ</t>
  </si>
  <si>
    <t xml:space="preserve">  - Phải thu nội bộ dài hạn</t>
  </si>
  <si>
    <t>7- Phải thu dài hạn khác</t>
  </si>
  <si>
    <t xml:space="preserve"> - Ký quỹ, ký cược dài hạn </t>
  </si>
  <si>
    <t xml:space="preserve"> - Các khoản tiền nhận gửI uỷ thác</t>
  </si>
  <si>
    <t xml:space="preserve"> - Cho vay không có lãi</t>
  </si>
  <si>
    <t xml:space="preserve"> - PhảI thu dài hạn khác</t>
  </si>
  <si>
    <t xml:space="preserve">                                             Cộng</t>
  </si>
  <si>
    <t>11- Chi phí xây dựng cơ bản dở dang:</t>
  </si>
  <si>
    <t>- Chi phí XDCB dở dang</t>
  </si>
  <si>
    <t>Trong đó: Những công trình lớn:</t>
  </si>
  <si>
    <t xml:space="preserve">    + DA më réng nhµ m¸y Lam Th¹ch</t>
  </si>
  <si>
    <t xml:space="preserve">    + DA  b·I chứa hµng cÇu c¶ng KCN </t>
  </si>
  <si>
    <t xml:space="preserve">    + DA B·i tËp kÕt hµng ho¸ KCN C¸i L©n</t>
  </si>
  <si>
    <t xml:space="preserve">    + DA më réng nhµ m¸y Lam Th¹ch II </t>
  </si>
  <si>
    <t xml:space="preserve">  + CT N©ng c«ng suÊt DT nghiÒn sµng ®¸ DA NMXMLT II MR</t>
  </si>
  <si>
    <t xml:space="preserve">    + DA b·i chøa nguyªn liÖu NMXMLT 2</t>
  </si>
  <si>
    <t xml:space="preserve">    + DA bæ sung côm phô trî NMLTII</t>
  </si>
  <si>
    <t xml:space="preserve">   + ®Çu t­ ®­êng lß xÝ nghiÖp than U«ng bÝ</t>
  </si>
  <si>
    <t xml:space="preserve">   + DA n©ng c«ng suÊt d©y truyÒn nghiÒn NMXMLT II</t>
  </si>
  <si>
    <t xml:space="preserve">  + DA tËn dông ph¸t ®iÖn nhiÖt d­ Lam th¹ch</t>
  </si>
  <si>
    <t xml:space="preserve">  + DA Më réng má than §«ng trµng b¹ch</t>
  </si>
  <si>
    <t>12- Tăng, giảm bất động sản đầu tư:</t>
  </si>
  <si>
    <t>13- C¸c khoản đầu tư tµi chÝnh dµi h¹n</t>
  </si>
  <si>
    <t>a- §Çu t­ vµo c«ng ty con ( chi tiÕt cho cæ phiÕu cña tõng c«ng ty con )</t>
  </si>
  <si>
    <t xml:space="preserve"> - CT CP Ph­¬ng mai</t>
  </si>
  <si>
    <t xml:space="preserve"> - CTCP Gèm XD Thanh s¬n</t>
  </si>
  <si>
    <r>
      <t xml:space="preserve"> - CTCP H¶i Long</t>
    </r>
    <r>
      <rPr>
        <sz val="10"/>
        <rFont val=".VnArial Narrow"/>
        <family val="2"/>
      </rPr>
      <t>( mệnh gi¸ 100.000đ/cp)</t>
    </r>
  </si>
  <si>
    <t>Lý do thay ®æi víi tõng kho¶n ®Çu t­ /lo¹i cæ phiÕu cña c«ng ty con</t>
  </si>
  <si>
    <t xml:space="preserve"> + vÒ sè l­îng ( §èi víi cæ phiÕu )</t>
  </si>
  <si>
    <t>b- §Çu t­ vµo c«ngty liªn doanh liªn kÕt ( chi tiÕt cho cæ phiÕu cña tõng c«ng ty liªn doanh liªn kÕt )</t>
  </si>
  <si>
    <t xml:space="preserve"> - CTCP C¬ khÝ Nam s¬n</t>
  </si>
  <si>
    <t xml:space="preserve"> - CTCP Th­¬ng m¹i S«ng sinh</t>
  </si>
  <si>
    <t>- Đầu tư dài hạn khác:</t>
  </si>
  <si>
    <t xml:space="preserve"> +  §Çu t­ cæ phiÕu</t>
  </si>
  <si>
    <t xml:space="preserve"> +  ĐÇu t­ tr¸i phiÕu</t>
  </si>
  <si>
    <t xml:space="preserve"> +  §Çu t­ tÝn phiÕu , kú phiÕu</t>
  </si>
  <si>
    <t xml:space="preserve"> +  Cho vay dµi h¹n</t>
  </si>
  <si>
    <t xml:space="preserve"> + Gãp vèn ®Çu t­</t>
  </si>
  <si>
    <t xml:space="preserve">       + CTCP §¸ Ph­¬ng mai</t>
  </si>
  <si>
    <t xml:space="preserve">       + C«ng CP Cơ khÝ Nam Sơn</t>
  </si>
  <si>
    <t xml:space="preserve">       + C«ng ty CP x©y dùng Ph­¬ng Nam 135</t>
  </si>
  <si>
    <t xml:space="preserve">       + Siªu thÞ S«ng Sinh</t>
  </si>
  <si>
    <t xml:space="preserve">       + C«ng tr¸i chÝnh phñ</t>
  </si>
  <si>
    <t xml:space="preserve"> + vÒ sè l­îng ( §èi víi cæ phiÕu, tr¸i phiÕu )</t>
  </si>
  <si>
    <t>14- Chi phí trả trước dài hạn</t>
  </si>
  <si>
    <t xml:space="preserve"> - Chi phí trả trước về thuê hoạt động TSCĐ</t>
  </si>
  <si>
    <t xml:space="preserve"> - Chi phí thành lập doanh nghiệp</t>
  </si>
  <si>
    <t xml:space="preserve"> - Chi phí thành nghiên cứu có giá trị lớn</t>
  </si>
  <si>
    <t xml:space="preserve"> - Chi phí cho giai đoạn triển khai không đủ tiêu chuẩn ghi nhận là tài sản vô hình</t>
  </si>
  <si>
    <t xml:space="preserve"> - Chi phí lợi  thế doanh nghiệp</t>
  </si>
  <si>
    <t xml:space="preserve"> - Chi phí lợI thế thương mạI khi nhận chuyển nhượng vốn  trong liên doanh</t>
  </si>
  <si>
    <t xml:space="preserve"> - Chi phí chờ phân bổ khác</t>
  </si>
  <si>
    <t xml:space="preserve"> Cộng</t>
  </si>
  <si>
    <t xml:space="preserve"> 15- Các khoản vay và nợ ngắn hạn</t>
  </si>
  <si>
    <t>- Vay ngắn hạn</t>
  </si>
  <si>
    <t>Trong ®ã :</t>
  </si>
  <si>
    <t xml:space="preserve"> + CN ng©n hµng T©y nam QN</t>
  </si>
  <si>
    <t xml:space="preserve"> + Ng©n hµng Ngo¹i th­¬ng QN</t>
  </si>
  <si>
    <t xml:space="preserve"> + Ng©n hµng N«ng nghiÖp B·I ch¸y</t>
  </si>
  <si>
    <t xml:space="preserve"> + Ng©n hµng Hµng h¶I B·I ch¸y</t>
  </si>
  <si>
    <t xml:space="preserve"> + Ng©n hµng N«ng nghiÖp TP H¹ long</t>
  </si>
  <si>
    <t xml:space="preserve"> + Ng©n hµng Quèc tÕ QN</t>
  </si>
  <si>
    <t xml:space="preserve"> + NH TMCP Th­¬ng tÝn CN Hµ néi</t>
  </si>
  <si>
    <t xml:space="preserve"> + NHTMCP Hµng h¶I QN</t>
  </si>
  <si>
    <t xml:space="preserve"> + NH TMCP An B×nh QN</t>
  </si>
  <si>
    <t xml:space="preserve"> + NHTMCP Qu©n §éi QN</t>
  </si>
  <si>
    <t xml:space="preserve"> + NHTMCP X¨ng dÇu QN</t>
  </si>
  <si>
    <t xml:space="preserve"> + NH§T vµ PT Hµ tHµnh ( NIP)</t>
  </si>
  <si>
    <t xml:space="preserve"> - Vay c¸c ®èi t­îng kh¸c</t>
  </si>
  <si>
    <t>16- Thuế và các khoản phải nộp nhà nước</t>
  </si>
  <si>
    <t>- Thuế GTGT</t>
  </si>
  <si>
    <t>- Thuế Tiêu thụ đặc biệt</t>
  </si>
  <si>
    <t>- Thuế xuất, nhập khẩu</t>
  </si>
  <si>
    <t>- Thuế TNDN</t>
  </si>
  <si>
    <t xml:space="preserve"> - Thuế TNCN</t>
  </si>
  <si>
    <t>- Thuế tài nguyên</t>
  </si>
  <si>
    <t xml:space="preserve"> - Thuế nhà đất và tiền thuê</t>
  </si>
  <si>
    <t>- Các loại thuế khác</t>
  </si>
  <si>
    <t xml:space="preserve"> - Các khoản phí, lệ phí, khác</t>
  </si>
  <si>
    <t xml:space="preserve"> - Thuế nhà thầu</t>
  </si>
  <si>
    <t xml:space="preserve">17- Chi phí phải trả </t>
  </si>
  <si>
    <t xml:space="preserve"> - Trích trước Chi phí lương trong thờI gian nghỉ phép</t>
  </si>
  <si>
    <t xml:space="preserve"> - Chi phí sửa chữa lớn TSCĐ</t>
  </si>
  <si>
    <t xml:space="preserve"> - Chi phí trong thờI gian ngừng kinh doanh</t>
  </si>
  <si>
    <t xml:space="preserve"> - Chi phí lãi vay</t>
  </si>
  <si>
    <t>18- Các khoản phải trả, phải nộp khác</t>
  </si>
  <si>
    <t xml:space="preserve">    - Tài sản thừa chờ xử lý</t>
  </si>
  <si>
    <t xml:space="preserve">    - Bảo hiểm xã hội , y tế+ BHTN</t>
  </si>
  <si>
    <t xml:space="preserve">    - Kinh phí công đoàn</t>
  </si>
  <si>
    <t xml:space="preserve">    - PhảI trả về cổ phần hoá (cổ phần người nghèo)</t>
  </si>
  <si>
    <t xml:space="preserve">    - Phải trả các dự án</t>
  </si>
  <si>
    <t xml:space="preserve">    - PhảI trả khác ( XN XD Móng Cái)</t>
  </si>
  <si>
    <t xml:space="preserve">    - PhảI trả khác ( XN XD Uông Bí)</t>
  </si>
  <si>
    <t xml:space="preserve">    - PhảI trả khác ( XN XD Hạ Long)</t>
  </si>
  <si>
    <t xml:space="preserve">    - PhảI trả khác ( XN Than)</t>
  </si>
  <si>
    <t xml:space="preserve">    - PhảI trả khác ( XN Thi công cơ giới)</t>
  </si>
  <si>
    <t xml:space="preserve">   - Phải trả khác ( XN Than Đông triều)</t>
  </si>
  <si>
    <t xml:space="preserve">    - PhảI trả cổ tức cho nhà nước</t>
  </si>
  <si>
    <t xml:space="preserve">    - PhảI trả khác cho nhà nước</t>
  </si>
  <si>
    <t xml:space="preserve">    - Các khoản phải trả, phải nộp khác</t>
  </si>
  <si>
    <r>
      <t xml:space="preserve">                                           </t>
    </r>
    <r>
      <rPr>
        <b/>
        <sz val="10"/>
        <rFont val="Times New Roman"/>
        <family val="1"/>
      </rPr>
      <t>Cộng</t>
    </r>
  </si>
  <si>
    <t>19- Phải trả dài hạn nội bộ</t>
  </si>
  <si>
    <t xml:space="preserve">    - Vay dài hạn nội bộ</t>
  </si>
  <si>
    <t xml:space="preserve">    - Phải trả dài hạn nội bộ khác                  </t>
  </si>
  <si>
    <t xml:space="preserve"> 20- Các khoản vay và nợ dài hạn</t>
  </si>
  <si>
    <t>20.1- Vay dài hạn</t>
  </si>
  <si>
    <t>- Vay ngân hàng</t>
  </si>
  <si>
    <t xml:space="preserve"> + NH §T vµ PT CN T©y nam QN</t>
  </si>
  <si>
    <t xml:space="preserve"> + NH §T vµ PT CN T©y nam QN ( NIP )</t>
  </si>
  <si>
    <t xml:space="preserve"> + NH N«ng nghiÖp vµ PTNN B·I ch¸y</t>
  </si>
  <si>
    <t xml:space="preserve"> + NH N«ng nghiÖp vµ PTNN TP H¹ Long</t>
  </si>
  <si>
    <t xml:space="preserve"> + NH TMCP Hµng h¶I QN</t>
  </si>
  <si>
    <t xml:space="preserve"> + NH Ngo¹i th­¬ng QN</t>
  </si>
  <si>
    <t xml:space="preserve"> + NH TMCP Qu©n ®éi TrÇn duy H­ng HN</t>
  </si>
  <si>
    <t xml:space="preserve"> + CNNH Ph¸t triÓn QN</t>
  </si>
  <si>
    <t xml:space="preserve"> + NH TMCP ViÖt nam Th­¬ng tÝn CN HN</t>
  </si>
  <si>
    <t xml:space="preserve"> + NH TMCP Qu©n ®éi CN QN</t>
  </si>
  <si>
    <t xml:space="preserve"> + NH§TVPTVN -CN Hµ thµnh (NIP)</t>
  </si>
  <si>
    <t xml:space="preserve"> + NH§TVPTVN -CN Hµ thµnh </t>
  </si>
  <si>
    <t xml:space="preserve"> + NHTMCP Hµng h¶I BC</t>
  </si>
  <si>
    <t xml:space="preserve"> + NHTMCP ¸ ch©u - CN Hµ néi</t>
  </si>
  <si>
    <t>- Vay đối tượng khác</t>
  </si>
  <si>
    <t>- Trái phiếu phát hành</t>
  </si>
  <si>
    <t>20.2- Nợ dài hạn</t>
  </si>
  <si>
    <t>- Thuê tài chính</t>
  </si>
  <si>
    <t xml:space="preserve"> + CTCTTCNH§T vµ PTVN</t>
  </si>
  <si>
    <t xml:space="preserve"> + CTCTTCNH C«ng th­¬ngVN</t>
  </si>
  <si>
    <t>- Nợ dài hạn khác</t>
  </si>
  <si>
    <t xml:space="preserve">* Giá trị trái phiếu có thể chuyển đổi </t>
  </si>
  <si>
    <t>* Thời hạn thanh toán trái phiếu</t>
  </si>
  <si>
    <t>b/ Chi tiết vốn đầu tư của chủ sở hữu</t>
  </si>
  <si>
    <t xml:space="preserve"> - Vốn góp của nhà nước</t>
  </si>
  <si>
    <t xml:space="preserve"> - Vốn cổ phần</t>
  </si>
  <si>
    <t xml:space="preserve"> - Vốn góp của đối  tượng khác</t>
  </si>
  <si>
    <t>c/ Cổ phiếu</t>
  </si>
  <si>
    <t xml:space="preserve"> - Số lượng cổ phiếu đăng Ký phát hành</t>
  </si>
  <si>
    <t xml:space="preserve"> - Số lượng cổ phiếu đã bán ra công chúng</t>
  </si>
  <si>
    <t xml:space="preserve">      + Cổ phiếu phổ thông</t>
  </si>
  <si>
    <t xml:space="preserve">      + Cổ phiếu ưu đãi</t>
  </si>
  <si>
    <t xml:space="preserve"> - Số lượng cổ phiếu đang lưu hành</t>
  </si>
  <si>
    <t xml:space="preserve"> - Mệnh giá cổ phiếu đang lưu hành</t>
  </si>
  <si>
    <t xml:space="preserve"> - Cổ phiếu qũy</t>
  </si>
  <si>
    <t>d/ Các Quỹ của Công ty</t>
  </si>
  <si>
    <t xml:space="preserve"> - Quỹ đầu tư phát triển</t>
  </si>
  <si>
    <t xml:space="preserve"> - Quỹ dự phòng tài chính</t>
  </si>
  <si>
    <t xml:space="preserve"> - Quỹ khác thuộc Vốn CSH</t>
  </si>
  <si>
    <t>VI- Thông tin bổ sung cho các khoản mục trình bầy trong báo các kết quả hđkd</t>
  </si>
  <si>
    <t>Năm nay</t>
  </si>
  <si>
    <t>Năm trước</t>
  </si>
  <si>
    <t>1/ Doanh thu bán hàng và cung cấp dịch vụ</t>
  </si>
  <si>
    <t xml:space="preserve">           + Doanh thu bán hàng</t>
  </si>
  <si>
    <t xml:space="preserve">           + Doanh thu cung cấp dịch vụ</t>
  </si>
  <si>
    <t xml:space="preserve">           + Doanh thu hoạt động xây lắp</t>
  </si>
  <si>
    <t>- Các khoản giảm trừ doanh thu</t>
  </si>
  <si>
    <t xml:space="preserve">      + Chiết khấu thương mại</t>
  </si>
  <si>
    <t xml:space="preserve">      + Giảm giá hàng bán</t>
  </si>
  <si>
    <t xml:space="preserve">      + Hàng bán bị trả lại</t>
  </si>
  <si>
    <t xml:space="preserve">      + Thuế xuất khẩu </t>
  </si>
  <si>
    <t xml:space="preserve"> - Doanh thu thuần</t>
  </si>
  <si>
    <t xml:space="preserve">    Trong đó:   + Doanh thu thuần trao đổi hàng hóa</t>
  </si>
  <si>
    <t xml:space="preserve">                         + Doanh thu thuần trao đổi dịch vụ                                                         </t>
  </si>
  <si>
    <t xml:space="preserve"> 2/  Giá vốn hàng bán</t>
  </si>
  <si>
    <t>- Giá vốn của thành phẩm đã cung cấp</t>
  </si>
  <si>
    <t xml:space="preserve"> - giá vốn của hàng hóa đã cung cấp (XD)</t>
  </si>
  <si>
    <t>- Giá vốn của dịch vụ đã cung cấp</t>
  </si>
  <si>
    <t xml:space="preserve"> - Dự phòng giảm giá hàng tồn kho</t>
  </si>
  <si>
    <t xml:space="preserve"> 3/  Doanh thu hoạt động tài chính</t>
  </si>
  <si>
    <t>- Lãi tiền gửi, tiền cho vay</t>
  </si>
  <si>
    <t>- Lãi đầu tư trái phiếu, kỳ phiếu, tín phiếu</t>
  </si>
  <si>
    <t>- Cổ tức, lợi nhuận được chia</t>
  </si>
  <si>
    <t>- Lãi bán ngoại tệ</t>
  </si>
  <si>
    <t>- Lãi, lỗ chênh lệch tỷ giá</t>
  </si>
  <si>
    <t>- Lãi bán hàng trả chậm</t>
  </si>
  <si>
    <t>- Doanh thu hoạt động tài chính khác</t>
  </si>
  <si>
    <t>4/  Chi phí tài chính</t>
  </si>
  <si>
    <t xml:space="preserve"> - Lãi tiền vay</t>
  </si>
  <si>
    <t xml:space="preserve"> -  Lç chªnh lÖch tû gi¸ ®· thùc hiÖn</t>
  </si>
  <si>
    <t xml:space="preserve"> -  Lç chªnh lÖch tû gi¸ ch­a thùc hiÖn</t>
  </si>
  <si>
    <t xml:space="preserve"> - Chi phí tài chính khác</t>
  </si>
  <si>
    <t>5/  Chi phí Thuế thu nhập doanh nghiệp hiện hành</t>
  </si>
  <si>
    <t xml:space="preserve">  - Tổng lợI nhuận kế toán trước thuế</t>
  </si>
  <si>
    <r>
      <t xml:space="preserve">  - Thu </t>
    </r>
    <r>
      <rPr>
        <b/>
        <sz val="10"/>
        <rFont val=".VnTime"/>
        <family val="2"/>
      </rPr>
      <t>nhËp</t>
    </r>
    <r>
      <rPr>
        <b/>
        <sz val="10"/>
        <rFont val="Times New Roman"/>
        <family val="1"/>
      </rPr>
      <t xml:space="preserve"> không tính thuế TNDN</t>
    </r>
  </si>
  <si>
    <t xml:space="preserve">    + LợI tức thu của công ty con, công ty liên kết trong kỳ</t>
  </si>
  <si>
    <t xml:space="preserve">    + Lợi  nhuận khoản đầu tư trái phiếu chính phủ</t>
  </si>
  <si>
    <t xml:space="preserve">   + Lợi nhuận khoản đền bù di chuyển</t>
  </si>
  <si>
    <t>Lo¹i trõ chi phÝ tÝnh thuÕ TNDN</t>
  </si>
  <si>
    <t xml:space="preserve"> - C¸c kho¶n chi hç trî</t>
  </si>
  <si>
    <t xml:space="preserve"> - Chªnh lÖch tû gi¸ c¸c kho¶n vay b»ng ngo¹i tÖ cña H§ ®Çu t­ XDCB ch­a ®i vµo ho¹t ®éng</t>
  </si>
  <si>
    <t xml:space="preserve"> - C¸c kho¶n chi kh¸c</t>
  </si>
  <si>
    <r>
      <t>Thu nh</t>
    </r>
    <r>
      <rPr>
        <b/>
        <sz val="10"/>
        <rFont val=".VnArial Narrow"/>
        <family val="2"/>
      </rPr>
      <t>Ë</t>
    </r>
    <r>
      <rPr>
        <b/>
        <sz val="10"/>
        <rFont val="Times New Roman"/>
        <family val="1"/>
      </rPr>
      <t>p tính thuế TNDN trong kỳ</t>
    </r>
  </si>
  <si>
    <t xml:space="preserve">     - Lîi nhuËn ®­îc ­u ®·I thuÕ</t>
  </si>
  <si>
    <t>Chi phí tính thuế TNDN</t>
  </si>
  <si>
    <t>TSCĐ vô hình khác</t>
  </si>
  <si>
    <t xml:space="preserve">            §inh §øc HiÓn                             §Æng Thu H­¬ng</t>
  </si>
  <si>
    <t xml:space="preserve">   - Chi phí thuế TNDN tính trên thu nhập thuế năm hiện hành</t>
  </si>
  <si>
    <t xml:space="preserve">     + Thuế TNDN từ thu nhập chịu thuế của hđ sxkd ®­îc h­ëng ­u ®·i</t>
  </si>
  <si>
    <t xml:space="preserve">     + Thuế TNDN từ thu nhập chịu thuế của hđ sxkd (25%)</t>
  </si>
  <si>
    <t xml:space="preserve">     + ThuÕ TNDN do c¸c kho¶n CP tÝnh thuÕ </t>
  </si>
  <si>
    <t xml:space="preserve">     + ThuÕ TNDN 2% trªn tiÒn thu ®uîc cña c¸c DA KDCSHT</t>
  </si>
  <si>
    <t xml:space="preserve"> 6/ Chi phí sản xuất kinh doanh theo yếu tố</t>
  </si>
  <si>
    <t xml:space="preserve"> - Chi phí nguyên liệu, vật liệu</t>
  </si>
  <si>
    <t xml:space="preserve"> - Chi phí nhân công</t>
  </si>
  <si>
    <t xml:space="preserve">     + Nhân công trực tiếp sản xuất</t>
  </si>
  <si>
    <t xml:space="preserve">     + Bộ máy quản lý</t>
  </si>
  <si>
    <t xml:space="preserve"> - Chi phí khấu hao tài sản cố định</t>
  </si>
  <si>
    <t xml:space="preserve"> - Chi phí dịch vụ mua ngoài</t>
  </si>
  <si>
    <t xml:space="preserve"> -  Chi phí khác bằng tiền</t>
  </si>
  <si>
    <t>VII- Những thông tin bổ sung cho các khoản mục trình bầy trong BC LCTT</t>
  </si>
  <si>
    <t>1/ Các giao dịch không bằng tiền ảnh hưởng đến BC LCTT và các khoản tiền do doanh nghiệp nắm giữ nhưng không được sử dụng</t>
  </si>
  <si>
    <t xml:space="preserve">  - Mua tài sản bằng cách nhận các khoản nợ liên quan trực tiếp hoặc thông qua nghiệp vụ cho thuê tài chính</t>
  </si>
  <si>
    <t xml:space="preserve">  - Mua và thanh lý công ty con hoặc đơn vị kinh doanh khác trong kỳ báo cáo </t>
  </si>
  <si>
    <t xml:space="preserve">  - Phần giá trị tài sản ( tổng hợp theo từng laọI tài sản) và nợ phải trả không phảI là tiền và các khoản tương đương tiền trogn công ty con hoặc đơn vị kinh doanh khác được mua hoặc thanh lý trong kỳ</t>
  </si>
  <si>
    <t>IX - Số liệu so sánh</t>
  </si>
  <si>
    <t xml:space="preserve">     Người lập biểu                                Kế toán trưởng</t>
  </si>
  <si>
    <t xml:space="preserve">         Tổng gián đốc</t>
  </si>
  <si>
    <t xml:space="preserve">       (Ký, họ tên)                                    (Ký, họ tên)</t>
  </si>
  <si>
    <t xml:space="preserve">      (Ký, họ tên, đóng dấu)</t>
  </si>
  <si>
    <r>
      <t>Ghi chú</t>
    </r>
    <r>
      <rPr>
        <b/>
        <sz val="10"/>
        <rFont val="Times New Roman"/>
        <family val="1"/>
      </rPr>
      <t>:</t>
    </r>
    <r>
      <rPr>
        <sz val="10"/>
        <rFont val="Times New Roman"/>
        <family val="1"/>
      </rPr>
      <t xml:space="preserve"> Những chỉ tiêu hoặc nội dung đơn vị không có số liệu hoặc thông tin thì  không phải trình bày và  không được đánh lại số thứ tự chỉ tiêu và “Mã số”.</t>
    </r>
  </si>
  <si>
    <t>Khoản mục</t>
  </si>
  <si>
    <t>Nhà cửa</t>
  </si>
  <si>
    <t>Máy móc thiết bị</t>
  </si>
  <si>
    <t>Phương tiện vận tải truyền dẫn</t>
  </si>
  <si>
    <t>Thiết bị dụng cụ quản lý</t>
  </si>
  <si>
    <t>TSCĐ khác</t>
  </si>
  <si>
    <t>Tổng cộng</t>
  </si>
  <si>
    <t>Công ty</t>
  </si>
  <si>
    <t>Liên doanh</t>
  </si>
  <si>
    <t>Nguyên giá TSCĐ hữu hình</t>
  </si>
  <si>
    <t>Số dư đầu năm</t>
  </si>
  <si>
    <t>- Mua trong năm</t>
  </si>
  <si>
    <t>- Đầu tư XDCB hoàn thành</t>
  </si>
  <si>
    <t>- Tăng khác</t>
  </si>
  <si>
    <t>- Chuyển sang BĐS đầu tư</t>
  </si>
  <si>
    <t xml:space="preserve"> - Thanh lý, nhượng bán, tháo rỡ</t>
  </si>
  <si>
    <t>- Giảm khác</t>
  </si>
  <si>
    <t>Số dư cuối năm</t>
  </si>
  <si>
    <t>Giá trị hao mòn lũy kế</t>
  </si>
  <si>
    <t>- Khấu hao trong năm</t>
  </si>
  <si>
    <t>- Chuyển sang bất động sản đầu tư</t>
  </si>
  <si>
    <t>Giá trị còn lại của TSCĐ HH</t>
  </si>
  <si>
    <t>Quý II n¨m 2012</t>
  </si>
  <si>
    <t>Quý II-2012</t>
  </si>
  <si>
    <t>H¹ long , ngµy 15 th¸ng 7 n¨m 2012</t>
  </si>
  <si>
    <t xml:space="preserve">                                      LËp , Ngµy 15  th¸ng 7 n¨m 2012</t>
  </si>
  <si>
    <t>T¹i ngµy 30 th¸ng 6 n¨m 2012</t>
  </si>
  <si>
    <t>Quý II năm 2012</t>
  </si>
  <si>
    <t>Quỹ đầu tư phát triển</t>
  </si>
  <si>
    <t>S¶n xuÊt ®¸</t>
  </si>
  <si>
    <t>Lập ngày, 15 tháng 7 năm 2012</t>
  </si>
  <si>
    <t>§inh §øc HiÓn</t>
  </si>
  <si>
    <t xml:space="preserve">                                                                        LËp ngµy 20 th¸ng 7 n¨m 2012</t>
  </si>
  <si>
    <t>Quý II N¨m 2012 - Toµn C«ng ty</t>
  </si>
  <si>
    <t>Luü kÕ tõ ®Çu n¨m ®Õn cuèi quý nµy</t>
  </si>
  <si>
    <t>- Tại ngày đầu năm</t>
  </si>
  <si>
    <t xml:space="preserve">- Tại ngày cuối năm          </t>
  </si>
  <si>
    <t>* Giá trị còn lại cuối năm của TSCĐ hữu hình đã dùng thế chấp, cầm cố các khoản vay:</t>
  </si>
  <si>
    <t>* Nguyên giá TSCĐ cuối năm  đã khấu hao hết nhưng vẫn còn sử dụng:</t>
  </si>
  <si>
    <t>* Nguyên giá TSCĐ cuối năm chờ thanh lý:</t>
  </si>
  <si>
    <t>* Các cam kết về việc mua, bán TSCĐ hữu hình có giá trị lớn chưa thực hiện:</t>
  </si>
  <si>
    <t>Phương tiện vận tải, truyền dẫn</t>
  </si>
  <si>
    <t>Nguyên giá TSCĐ thuê TC</t>
  </si>
  <si>
    <t xml:space="preserve"> - Thuê tài chính trong năm</t>
  </si>
  <si>
    <t xml:space="preserve"> - Mua lại TSCĐ thuê tài chính</t>
  </si>
  <si>
    <t xml:space="preserve"> - T¨ng kh¸c</t>
  </si>
  <si>
    <t xml:space="preserve"> - TL TSCĐ thuê tài chính</t>
  </si>
  <si>
    <t xml:space="preserve"> - Gi¶m kh¸c</t>
  </si>
  <si>
    <t xml:space="preserve">- Mua lại TSCĐ thuê tài chính </t>
  </si>
  <si>
    <t xml:space="preserve"> - TL TSCĐ thuª tài chÝnh</t>
  </si>
  <si>
    <t>Giá trị còn lại của TSCĐ thuê TC</t>
  </si>
  <si>
    <t>- Tiền thuê phát sinh thêm được ghi nhận là chi phí trong năm;</t>
  </si>
  <si>
    <t>- Căn cứ để xác định tiền thuê phát sinh thêm;</t>
  </si>
  <si>
    <t>- Điều khoản gia hạn thuê hoặc quyền được mua tài sản.</t>
  </si>
  <si>
    <t>Quyền sử dụng đất</t>
  </si>
  <si>
    <t>Bản quyền, bằng sáng chế</t>
  </si>
  <si>
    <t>Nhãn hiệu hàng hoá</t>
  </si>
  <si>
    <t>chi phÝ thµnh lËp</t>
  </si>
  <si>
    <t>Nguyên giá TSCĐ vô hình</t>
  </si>
  <si>
    <t>- Tạo ra từ nội bộ doanh nghiệp</t>
  </si>
  <si>
    <t>- Tăng do hợp nhất kinh doanh</t>
  </si>
  <si>
    <t xml:space="preserve"> - Thanh lý, nhượng bán, giảm khác</t>
  </si>
  <si>
    <t>- Thanh lý, nhượng bán</t>
  </si>
  <si>
    <t>Giá trị còn lại của TSCĐVH</t>
  </si>
  <si>
    <t xml:space="preserve"> -  Thuyết minh số liệu và giải trình khác theo yêu cầu của Chuẩn mực kế toán số 04 </t>
  </si>
  <si>
    <t xml:space="preserve">        “ TSCĐ vô hình”</t>
  </si>
  <si>
    <t>8 - Tăng, giảm tài sản cố định hữu h×nh:</t>
  </si>
  <si>
    <t xml:space="preserve">9- Tăng, giảm tài sản cố định thuê tài chính toàn công ty </t>
  </si>
  <si>
    <t xml:space="preserve">10- Tăng, giảm tài sản cố định vô hình toàn công ty </t>
  </si>
  <si>
    <t>§¬n vÞ b¸o c¸o : C«ng ty CP xi m¨ng vµ x©y dùng Qu¶ng Ninh</t>
  </si>
  <si>
    <t>Mẫu số B 03 a-DN</t>
  </si>
  <si>
    <t>§Þa chØ : KCN C¸i L©n - P. GiÕng §¸y - TP H¹ Long - Qninh</t>
  </si>
  <si>
    <t>( Ban hành theo QĐ số 15/2006/QĐ-BTC</t>
  </si>
  <si>
    <t>Tel: 033.3841640    Fax: 033.3841643</t>
  </si>
  <si>
    <t xml:space="preserve">   ngày 20/03/2006 của Bộ trưởng BTC )</t>
  </si>
  <si>
    <t>b¸o c¸o l­u chuyÓn tiÒn tÖ gi÷a niªn ®é</t>
  </si>
  <si>
    <t>(Theo ph­¬ng ph¸p trùc tiÕp)</t>
  </si>
  <si>
    <t>(§¬n vÞ tÝnh: ®ång)</t>
  </si>
  <si>
    <t>Sè tt</t>
  </si>
  <si>
    <t>M· chØ tiªu</t>
  </si>
  <si>
    <t>I</t>
  </si>
  <si>
    <t>L­u chuyÓn tiÒn tÖ tõ H§SXKD</t>
  </si>
  <si>
    <t xml:space="preserve">TiÒn thu tõ b¸n hµng, cung cÊp dÞch vô vµ doanh thu kh¸c  </t>
  </si>
  <si>
    <t xml:space="preserve">TiÒn chi tr¶ cho ng­êi cung cÊp hµng hãa dÞch vô   </t>
  </si>
  <si>
    <t xml:space="preserve">TiÒn chi tr¶ cho ng­êi lao ®éng </t>
  </si>
  <si>
    <t xml:space="preserve">TiÒn chi tr¶ l·i vay        </t>
  </si>
  <si>
    <t xml:space="preserve">TiÒn chi nép thuÕ thu nhËp doanh nghiÖp    </t>
  </si>
  <si>
    <t xml:space="preserve">TiÒn thu kh¸c tõ ho¹t ®éng kinh doanh               </t>
  </si>
  <si>
    <t>TiÒn chi kh¸c cho c¸c ho¹t ®éng kinh doanh</t>
  </si>
  <si>
    <t>L­u chuyÓn tiÒn thuÇn tõ H§SXKD</t>
  </si>
  <si>
    <t>II</t>
  </si>
  <si>
    <t>L­u chuyÓn tiÒn tÖ tõ H§ ®Çu t­</t>
  </si>
  <si>
    <t xml:space="preserve">TiÒn chi ®Ó mua s¾m, x©y dùng TSC§ vµ c¸c TS dµi h¹n kh¸c    </t>
  </si>
  <si>
    <t xml:space="preserve">TiÒn thu tõ TLý, nh­îng b¸n TSC§ vµ c¸c TS dµi h¹n kh¸c  </t>
  </si>
  <si>
    <t xml:space="preserve">TiÒn chi cho vay, mua c¸c c«ng cô nî cña ®¬n vÞ kh¸c   </t>
  </si>
  <si>
    <t xml:space="preserve"> TiÒn thu håi vèn cho vay, b¸n l¹i c¸c CC nî cña §V kh¸c   </t>
  </si>
  <si>
    <t xml:space="preserve">TiÒn chi ®Çu t­ gãp vèn vµo ®¬n vÞ kh¸c       </t>
  </si>
  <si>
    <t xml:space="preserve">TiÒn thu håi ®Çu t­ gãp vèn vµo ®¬n vÞ kh¸c                  </t>
  </si>
  <si>
    <t xml:space="preserve">TiÒn thu l·i cho vay, cæ tøc vµ lîi nhuËn ®­îc chia       </t>
  </si>
  <si>
    <t>L­u chuyÓn tiÒn thuÇn tõ H§ ®Çu t­</t>
  </si>
  <si>
    <t>III</t>
  </si>
  <si>
    <t>L­u chuyÓn tiÒn tÖ tõ H§ tµi chÝnh</t>
  </si>
  <si>
    <t>TiÒn thu tõ ph¸t hµnh cæ phiÕu, nhËn VG cña chñ së h÷u</t>
  </si>
  <si>
    <t>TiÒn chi tr¶ vèn gãp cho c¸c chñ së h÷u, mua l¹i cæ phiÕu cña DN ®· ph¸t hµnh</t>
  </si>
  <si>
    <t xml:space="preserve">TiÒn vay ng¾n h¹n, dµi h¹n nhËn ®­îc     </t>
  </si>
  <si>
    <t xml:space="preserve">TiÒn chi tr¶ nî gèc vay          </t>
  </si>
  <si>
    <t xml:space="preserve">TiÒn chi tr¶ nî thuª tµi chÝnh                    </t>
  </si>
  <si>
    <t xml:space="preserve"> Cæ tøc, lîi nhuËn ®· tr¶ cho chñ së h÷u                      </t>
  </si>
  <si>
    <t>L­u chuyÓn tiÒn thuÇn tõ H§ tµi chÝnh</t>
  </si>
  <si>
    <t>iv</t>
  </si>
  <si>
    <t>L­u chuyÓn tiÒn thuÇn trong kú</t>
  </si>
  <si>
    <t>v</t>
  </si>
  <si>
    <t>TiÒn tån ®Çu kú</t>
  </si>
  <si>
    <t>¶nh h­ëng cña thay ®æi tû gi¸ hèi ®o¸i quy ®æi ngo¹i tÖ</t>
  </si>
  <si>
    <t>vi</t>
  </si>
  <si>
    <t>TiÒn tån cuèi kú</t>
  </si>
  <si>
    <t xml:space="preserve">         tæng gi¸m ®èc                         KÕ to¸n tr­ëng</t>
  </si>
  <si>
    <t>lËp biÓu</t>
  </si>
  <si>
    <t>20.3- Các khoản nợ thuê tài chính</t>
  </si>
  <si>
    <t>ThờI hạn</t>
  </si>
  <si>
    <t>Tổng thanh toán</t>
  </si>
  <si>
    <t>Trả lãi</t>
  </si>
  <si>
    <t>Trả gốc</t>
  </si>
  <si>
    <t>Tõ 1 n¨m trë xuèng</t>
  </si>
  <si>
    <t xml:space="preserve">Trªn 1 n¨m ®Õn 5 n¨m </t>
  </si>
  <si>
    <t>Trên 05 năm</t>
  </si>
  <si>
    <t>21 / Tµi s¶n thuÕ thu nhËp ho·n l¹i</t>
  </si>
  <si>
    <t>Cuèi quý</t>
  </si>
  <si>
    <t xml:space="preserve"> - Tµi s¶n thuÕ thu nhËp ho·n l¹i liªn quan ®Õn kho¶n chªnh lÖch t¹m thêi ®­îc khÊu trõ </t>
  </si>
  <si>
    <t xml:space="preserve"> - Tµi s¶n thuÕ thu nhËp ho·n l¹i liªn quan ®Õn kho¶n lç tÝnh thuÕ ch­a sö dông</t>
  </si>
  <si>
    <t xml:space="preserve"> - Tµi s¶n thuÕ thu nhËp ho·n l¹i liªn quan ®Õn kho¶n ­u ®·i tÝnh thuÕ ch­a sö dông</t>
  </si>
  <si>
    <t xml:space="preserve"> - Kho¶n hoµn nhËp tµi s¶n thuÕ thu nhËp ho·n l¹i ®· ®­îc ghi nhËn tõ c¸c n¨m tr­íc</t>
  </si>
  <si>
    <t>22- Vốn chủ sở hữu</t>
  </si>
  <si>
    <t>a/ Bảng đối chiếu biến động vốn chủ sở hữu</t>
  </si>
  <si>
    <t>Nội dung</t>
  </si>
  <si>
    <t>Vốn đầu tư của CSH</t>
  </si>
  <si>
    <t>Thặng dư vốn cổ phần</t>
  </si>
  <si>
    <t>Cæ phiÕu quü</t>
  </si>
  <si>
    <t>Quü dù phßng tµi chÝnh</t>
  </si>
  <si>
    <t>LợI nhuận chưa phân phốI</t>
  </si>
  <si>
    <t>Chªnh lÖch tØ gi¸</t>
  </si>
  <si>
    <t>Nguồn vốn đầu tư XDCB</t>
  </si>
  <si>
    <t>Số dư năm trước</t>
  </si>
  <si>
    <t>Tăng vốn trong năm nay</t>
  </si>
  <si>
    <t>Lãi trong năm nay</t>
  </si>
  <si>
    <t>Tăng khác</t>
  </si>
  <si>
    <t>Lỗ trong năm nay</t>
  </si>
  <si>
    <t>Giảm khác</t>
  </si>
  <si>
    <t>Số dư cuốI năm</t>
  </si>
  <si>
    <t>VIII. C¸c th«ng tin kh¸c</t>
  </si>
  <si>
    <t>1. Th«ng tin vÒ c¸c bªn liªn quan</t>
  </si>
  <si>
    <t>Trong qu¸ tr×nh ho¹t ®éng kinh doanh, C«ng ty ph¸t sinh c¸c nghiÖp vô víi c¸c bªn liªn quan. C¸c nghiÖp vô chñ yÕu nh­ sau :</t>
  </si>
  <si>
    <t>C¸c bªn liªn quan</t>
  </si>
  <si>
    <t>Mèi quan hÖ</t>
  </si>
  <si>
    <t>Néi dung nghiÖp vô</t>
  </si>
  <si>
    <t>Sè d­ nî ph¶i tr¶, ph¶i thu, sè ph¸t sinh</t>
  </si>
  <si>
    <t xml:space="preserve">Gãp vèn </t>
  </si>
  <si>
    <t>C«ng ty cæ phÇn H¶i Long</t>
  </si>
  <si>
    <t>C«ng ty con</t>
  </si>
  <si>
    <t>Gãp vèn</t>
  </si>
  <si>
    <t>C«ng ty cæ phÇn Ph­¬ng Mai</t>
  </si>
  <si>
    <t>C«ng ty CP gèm XD Thanh S¬n</t>
  </si>
  <si>
    <t>Doanh thu b¸n hµng</t>
  </si>
  <si>
    <t>a/ Xi m¨ng</t>
  </si>
  <si>
    <t>b/ §¸</t>
  </si>
  <si>
    <t>c/ Thuª ®Êt</t>
  </si>
  <si>
    <t>Thanh lý TSC§</t>
  </si>
  <si>
    <t>VËt t­ thu håi</t>
  </si>
  <si>
    <t>Cæ tøc</t>
  </si>
  <si>
    <t>e/ Kh¸c</t>
  </si>
  <si>
    <t>Mua vËt t­, nguyªn liÖu</t>
  </si>
  <si>
    <t>Thu l·i tiÒn vay</t>
  </si>
  <si>
    <t>Ph¶i thu</t>
  </si>
  <si>
    <t>4. B¸o c¸o bé phËn</t>
  </si>
  <si>
    <t xml:space="preserve">    Ban Gi¸m ®èc C«ng ty x¸c ®Þnh r»ng, viÖc ra c¸c quyÕt ®Þnh qu¶n lý cña C«ng ty chñ yÕu dùa trªn c¸c lo¹i s¶n phÈm , dÞch vô mµ C«ng ty cung cÊp chø kh«ng dùa </t>
  </si>
  <si>
    <t>trªn khu vùc ®Þa lý mµ c«ng ty cung cÊp s¶n phÈm , dÞch vô. Do vËy, c¸c bé phËn chñ yÕu cña C«ng ty lËp theo lÜnh vùc kinh doanh.</t>
  </si>
  <si>
    <t>B¸o c¸o bé phËn theo lÜnh vùc kinh doanh ( B¸o c¸o chÝnh yÕu ).</t>
  </si>
  <si>
    <t>S¶n xuÊt xi m¨ng</t>
  </si>
  <si>
    <t>X©y dùng</t>
  </si>
  <si>
    <t>San g¹t, bèc xóc, V/C</t>
  </si>
  <si>
    <t>S¶n xuÊt than</t>
  </si>
  <si>
    <t>Kh¸c</t>
  </si>
  <si>
    <t>Céng</t>
  </si>
  <si>
    <r>
      <t xml:space="preserve">     - LợI nhuận từ hđ sxkd </t>
    </r>
    <r>
      <rPr>
        <sz val="10"/>
        <rFont val=".VnArial Narrow"/>
        <family val="2"/>
      </rPr>
      <t>kh«ng ®­îc ­u ®·i thuÕ</t>
    </r>
  </si>
  <si>
    <t>1. Doanh thu thuÇn tõ b¸n hµng ra bªn ngoµi</t>
  </si>
  <si>
    <t>2. Doanh thu thuÇn tõ b¸n hµng cho c¸c bé phËn</t>
  </si>
  <si>
    <t>3. Gi¸ vèn</t>
  </si>
  <si>
    <t>4. CP tµi chÝnh ph©n bæ theo gi¸ vèn</t>
  </si>
  <si>
    <t>5. CP b¸n hµng , qu¶n lý ph©n bæ</t>
  </si>
  <si>
    <t>6. Lîi nhuËn tõ ho¹t ®éng kinh doanh</t>
  </si>
  <si>
    <t xml:space="preserve">7. Tµi s¶n bé phËn </t>
  </si>
  <si>
    <t>8. Tµi s¶n kh«ng ph©n bæ</t>
  </si>
  <si>
    <t>Tæng tµi s¶n</t>
  </si>
  <si>
    <t>9. Nî ph¶i tr¶ bé phËn</t>
  </si>
  <si>
    <t>10. Nî ph¶i tr¶ kh«ng ph©n bæ</t>
  </si>
  <si>
    <t>Tæng nî ph¶i tr¶</t>
  </si>
  <si>
    <t>B¸o c¸o bé phËn theo lÜnh vùc ®Þa lý ( B¸o c¸o thø yÕu ).</t>
  </si>
  <si>
    <t>bé phËn thø yÕu ( theo khu vùc ®Þa lý ).</t>
  </si>
  <si>
    <t xml:space="preserve"> - Nî dµi hạn đến hạn trả</t>
  </si>
  <si>
    <t>14. Tæng lîi nhuËn kÕ to¸n tr­íc thuÕ (50 = 30 +40 )</t>
  </si>
  <si>
    <t>15. Chi phÝ thuÕ TNDN hiÖn hµnh</t>
  </si>
  <si>
    <t>16. Chi phÝ thuÕ TNDN ho·n l¹i</t>
  </si>
  <si>
    <t>17. Lîi nhuËn sau thuÕ thu nhËp doanh nghiÖp ( 60 = 50-51-52 )</t>
  </si>
  <si>
    <t>18. L·I c¬ b¶n trªn cæ phiÕu</t>
  </si>
  <si>
    <t>17.1. Lîi nhuËn sau thuÕ chia cho c¸c cæ ®«ng liªn doanh</t>
  </si>
  <si>
    <t>17.2. Lîi nhuËn sau thuÕ cña c¸c cæ ®«ng C«ng ty</t>
  </si>
  <si>
    <t xml:space="preserve">  Bïi ThÞ QuÕ H­¬ng                                 §Æng Thu H­¬ng </t>
  </si>
  <si>
    <t xml:space="preserve">              Bïi ThÞ QuÕ H­¬ng</t>
  </si>
  <si>
    <t xml:space="preserve">                 Bïi ThÞ QuÕ H­¬ng                                               </t>
  </si>
  <si>
    <r>
      <t xml:space="preserve">1- Hình thức sở hữu vốn : </t>
    </r>
    <r>
      <rPr>
        <sz val="10"/>
        <rFont val=".VnArial Narrow"/>
        <family val="2"/>
      </rPr>
      <t>C«ng ty cæ phÇn xi m¨ng vµ x©y dùng Qu¶ng Ninh lµ c«ng ty cæ phÇn ®­îc chuyÓn ®æi tõ Doanh nhiÖp nhµ n­íc C«ng ty xi m¨ng vµ x©y dùng Qu¶ng Ninh theo quyÕt ®Þnh sè 497 ngµy 04 th¸ng 02 n¨m 2005 cña UBND TØnh Qu¶ng Ninh</t>
    </r>
  </si>
  <si>
    <r>
      <t xml:space="preserve">2- Lĩnh vực kinh doanh: </t>
    </r>
    <r>
      <rPr>
        <sz val="10"/>
        <rFont val=".VnArial Narrow"/>
        <family val="2"/>
      </rPr>
      <t>LÜnh vùc kinh doanh cña C«ng ty lµ s¶n xuÊt vµ kinh doanh dÞch vô.</t>
    </r>
  </si>
  <si>
    <r>
      <t xml:space="preserve">3- Ngành nghề kinh doanh: </t>
    </r>
    <r>
      <rPr>
        <sz val="10"/>
        <rFont val=".VnArial Narrow"/>
        <family val="2"/>
      </rPr>
      <t>Ho¹t ®éng chÝnh cña C«ng ty lµ s¶n xuÊt xi m¨ng ; s¶n xuÊt vËt liÖu x©y dùng ; s¶n xuÊt chÕ biÕn than; khai th¸c , chÕ biÕn phô gia cho s¶n xuÊt xi m¨ng; s¶n xuÊt cÊu kiÖn bª t«ng ®óc s½n; thi c«ng x©y dùng c«ng tr×nh d©n dông, c«ng nghiÖp , lµm ®­êng giao th«ng, san lÊp mÆt b»ng ; vËn t¶i thuû bé ; kh¶o s¸t th¨m dß, t­ vÊn thiÕt kÕ má vµ x©y dùng; ®Çu t­, kinh doanh c¬ së h¹ tÇng kü thuËt khu c«ng nghiÖp vµ d©n c­; xuÊt nhËp khÈu c¸c lo¹i vËt t­, phô tïng m¸y mãc thiÕt bÞ vµ vËt liÖu x©y dùng ; x©y l¾p ®­êng d©y vµ tr¹m biÕn ¸p d­íi 35 kv; thi c«ng x©y dùng c¸c c«ng tr×nh thuû lîi; kinh doanh c¶ng biÓn , kinh doanh vËn t¶i s«ng, biÓn , kho vËn ; s¶n xuÊt , kinh doanh bao b× ®ùng xi m¨ng; kinh doanh th­¬ng m¹i, dÞch vô, kh¸ch s¹n, nhµ hµng; nu«i trång thuû s¶n , kinh doanh bÊt ®éng s¶n.</t>
    </r>
  </si>
  <si>
    <t>4- Đặc điểm hoạt động của doanh nghiệp trong năm tài chính có ảnh hưởng đến BCTC :</t>
  </si>
  <si>
    <t>1- Niên độ kế toán (bắt đầu từ ngày 01-01-2012 kết thúc vào ngày 31-12-2012)</t>
  </si>
  <si>
    <t>1- Chế độ kế toán áp dụng : C«ng ty ¸p dông chÕ ®é kÕ to¸n doanh nghiÖp ban hµnh theo quyÕt ®Þnh sè 15/2006/Q§-BTC ngµy 20/3/2006 cña Bé tr­ëng bé tµi chÝnh vµ th«ng t­ sè 244/2009/TT-BTC ngµy 31 th¸ng 12 n¨m 2009 cña Bé tµi chÝnh.</t>
  </si>
  <si>
    <t>C¸c nghiÖp vô kinh tÕ ph¸t sinh b»ng ngo¹i tÖ ®­îc qui ®æi ra ®ång ViÖt Nam theo tû gi¸ liªn ng©n hµng t¹i thêi ®iÓm ph¸t sinh nghiÖp vô . T¹i thêi ®iÓm cuèi n¨m c¸c kho¶n môc tiÒn tÖ cã gèc ngo¹i tÖ ®­îc qui ®æi theo tû gi¸ b×nh qu©n liªn ng©n hµng do ng©n hµng nhµ n­íc ViÖt Nam c«ng bè vµo ngµy kÕt thóc niªn ®é kÕ to¸n .</t>
  </si>
  <si>
    <t>Chªnh lÖch tû gi¸ thùc tÕ ph¸t sinh trong kú ®­îc kÕt chuyÓn vµo doanh thu hoÆc chi phÝ tµi chÝnh trong n¨m tµi chÝnh.</t>
  </si>
  <si>
    <t>Hµng tån kho ®­îc tÝnh theo gi¸ gèc . Tr­êng hîp gi¸ trÞ thuÇn cã thÓ thùc hiÖn ®­îc thÊp h¬n gi¸ gèc th× ph¶i tÝnh theo gi¸ trÞ thuÇn cã thÓ thùc hiÖn ®­îc. Gi¸ gèc hµng tån kho bao gåm chi phÝ mua, chi phÝ chÕ biÕn vµ c¸c chi phÝ liªn quan trùc tiÕp kh¸c ph¸t sinh ®Ó cã ®­îc hµng tån kho ë ®Þa ®iÓm vµ tr¹ng th¸i hiÖn t¹i.</t>
  </si>
  <si>
    <t>Gi¸ trÞ hµng tån kho ®­îc x¸c ®Þnh theo ph­¬ng ph¸p b×nh qu©n gia quyÒn .</t>
  </si>
  <si>
    <t>Hµng tån kho ®­îc h¹ch to¸n theo ph­¬ng ph¸p kª khai th­êng xuyªn.</t>
  </si>
  <si>
    <t xml:space="preserve">5- Ghi nhận và khấu hao TSCĐ: </t>
  </si>
  <si>
    <t>Tµi s¶n cè ®Þnh h÷u h×nh vµ tµi s¶n cè ®Þnh v« h×nh ®­îc ghi nhËn theo gi¸ gèc. Trong qu¸ tr×nh sö dông, tµi s¶n cè ®Þnh h÷u h×nh ®ùoc nghi nhËn theo nguyªn gi¸, gi¸ trÞ hao mßn luü kÕ vµ gi¸ trÞ cßn l¹i.</t>
  </si>
  <si>
    <t>Tµi s¶n cè ®Þnh thuª tµi chÝnh ®­îc nghi nhËn nguyªn gi¸ theo gi¸ trÞ hîp lý hoÆc gi¸ trÞ hiÖn t¹i cña kho¶n thanh to¸n tiÒn thuª tèi thiÓu (kh«ng bao gåm thuÕ GTGT ) vµ c¸c chi phÝ trùc tiÕp ph¸t sinh ban ®Çu liªn quan ®Õn TSC§ thuª tµi chÝnh . Trong qu¸ tr×nh sö dông , tµi s¶n cè ®Þnh thuª tµi chÝnh ®­îc ghi nhËn theo nguyªn gi¸ , hao mßn luü kÕ vµ gi¸ trÞ cßn l¹i.</t>
  </si>
  <si>
    <t>KhÊu hao ®ùoc trÝch theo ph­¬ng ph¸p ®­êng th¼ng . Thêi gian khÊu hao ®­îc ­íc tÝnh nh­ sau :</t>
  </si>
  <si>
    <t xml:space="preserve"> - Nhµ cöa, vËt kiÕn tróc : </t>
  </si>
  <si>
    <t xml:space="preserve"> - M¸y mãc, thiÕt bÞ :</t>
  </si>
  <si>
    <t xml:space="preserve"> - Ph­¬ng tiÖn vËn t¶i :</t>
  </si>
  <si>
    <t xml:space="preserve"> - ThiÕt bÞ v¨n phßng : </t>
  </si>
  <si>
    <t xml:space="preserve">3 - 10 n¨m </t>
  </si>
  <si>
    <t>Chi phÝ ®i vay ®­îc ghi nhËn vµo chi phÝ s¶n xuÊt , kinh doanh trong kú khi ph¸t sinh, trõ chi phÝ ®i vay liªn quan trùc tiÕp ®Õn viÖc ®Çu t­ x©y dùng hoÆc s¶n xuÊt tµi s¶n dë dang ®­îc tÝnh vµo gi¸ trÞ cña tµi s¶n ®ã (®­îc vèn ho¸ ) khi cã ®ñ c¸c ®iÒu kiÖn qui ®Þnh trong chuÈn mùc kÕ to¸n ViÖt Nam sè 16 " chi phÝ ®i vay ".</t>
  </si>
  <si>
    <t>Kho¶n ®Çu t­ vµo c«ng ty con , c«ng ty liªn kÕt ®­îc kÕ to¸n theo ph­¬ng ph¸p gi¸ gèc . Lîi nhuËn thuÇn ®­îc chia tõ c«ng ty con , c«ng ty liªn kÕt ph¸t sinh sau ngµy ®Çu t­ ®­îc nghi nhËn vµo B¸o c¸o KÕt qu¶ ho¹t ®éng s¶n xuÊt kinh doanh . C¸c kho¶n ®­îc chia kh¸c ( ngoµi lîi nhuËn thuÇn ) ®­îc coi lµ phÇn thu håi c¸c kho¶n ®Çu t­ vµ ®­îc ghi nhËn lµ  kho¶n gi¶m trõ gi¸ gèc ®Çu t­.</t>
  </si>
  <si>
    <t>Kho¶n ®Çu t­ vµo c«ng ty liªn doanh ®­îc kÕ to¸n thep ph­¬ng ph¸p gi¸ gèc. Kho¶n gãp vèn liªn doanh kh«ng ®iÌu chØnh theo thay ®æi cña phÈn së h÷u cña c«ng ty trong tµi s¶n thuÇn cña c«ng ty liªn doanh. B¸o c¸o kÕt qu¶ ho¹t ®éng kinh doanh cña C«ng ty ph¶n ¸nh kho¶n thu nhËp ®­îc chia tõ lîi nhuËn thuÇn luü kÕ c¶ C«ng ty liªn doanh ph¸t sinh sau khi gãp vèn liªn doanh.</t>
  </si>
  <si>
    <t>13- Ghi nhận chi phí phải trả :</t>
  </si>
  <si>
    <t>C¸c kho¶n chi phÝ thùc tÕ ch­a ph¸t sinh nh­ng ®­îc trÝch tr­íc vµo chi phÝ s¶n xuÊt , kinh doanh trong kú ®Ó ®¶m b¶o khi chi phÝ ph¸t sinh thùc tÕ kh«ng g©y ®ét biÕn cho chi phÝ s¶n xuÊt kinh doanh trªn c¬ së ®¶m b¶o nguyªn t¾c phï hîp gi­a doanh thu vµ chi phÝ . Khi c¸c chi phÝ ®ã ph¸t sinh , nÕu cã chªnh lÖch víi sè ®· trÝch , kÕ to¸n tiÕn hµnh ghi bæ sung hoÆc ghi gi¶m chi phÝ t­¬ng øng víi phÇn chªnh lÖch .</t>
  </si>
  <si>
    <t>C¸c chi phÝ tr¶ tr­íc chØ liªn quan ®Õn s¶n xuÊt kinh doanh n¨m tµi chÝnh hiÖn t¹i ®­îc nghi nhËn lµ chi phÝ tr¶ tr­íc ng¾n h¹n vµ ®­îc tÝnh vµo chi phÝ s¶n xuÊt trong n¨m tµi chÝnh.</t>
  </si>
  <si>
    <t>Gi¸ trÞ ®­îc ghi nhËn cña mét kho¶n dù phßng ph¶i tr¶ lµ gi¸ trÞ ®­îc ­íc tÝnh hîp lý nhÊt vÒ kho¶n tiÒn sÏ ph¶i chi ®Ó thanh to¸n nghÜa vô nî hiÖn t¹i t¹i ngµy kÕt thóc kú kÕ to¸n n¨m hoÆc t¹i ngµy kÕt thóc kú kÕ to¸n gi÷a niªn ®é.</t>
  </si>
  <si>
    <t>Vèn kh¸c cña chñ së h÷u ®­îc ghi theo gi¸ trÞ cßn l¹i gi÷a gi¸ trÞ hîp lý cña ¸cc tµi s¶n mµ doanh nghiÖp ®­îc c¸c tæ chøc, c¸ nh©n kh¸c biÕu tÆng sau khi trõ (-) c¸c kho¶n thuÕ ph¶i nép ( nÕu cã ) liªn quan ®Õn c¸c tµi s¶n ®­îc tÆng, biÕu nµy vµ kho¶n bæ sung vèn kinh doanh tõ kÕt qu¶ ho¹t ®éng kinh doanh.</t>
  </si>
  <si>
    <t>Cæ tøc tr¶ cho cæ ®«ng ®­îc ghi nhËn lµ kho¶n ph¶i tr¶ trong B¶ng c©n ®èi kÕ to¸n cña C«ng ty sau khi cã th«ng b¸o chia cæ tøc cña Héi ®ång qu¶n trÞ c«ng ty.</t>
  </si>
  <si>
    <t>Lîi nhuËn sau thuÕ ch­a ph©n phèi lµ sè lîi nhuËn tõ c¸c ho¹t ®éng cña doanh nghiÖp sau khi trõ (-) c¸c kho¶n ®iÒu chØnh do ¸p dông håi tè thay ®æi chÝnh s¸ch kÕ to¸n vµ ®iÒu chØnh håi tè sai sãt träng yÕu cña c¸c n¨m tr­íc.</t>
  </si>
  <si>
    <t>Doanh thu b¸n hµng ®­îc ghi nhËn khi ®ång thêi tho¶ m·n c¸c ®iÒu kiÖn sau :</t>
  </si>
  <si>
    <t xml:space="preserve"> - PhÇn lín rñi ro vµ lîi Ých g¾n liÒn víi quyÒn së h÷u s¶n phÈm hoÆc hµng ho¸ ®· ®­îc chuyÓn giao cho ng­êi mua.</t>
  </si>
  <si>
    <t xml:space="preserve"> - C«ng ty kh«ng cßn n¾m gi÷ quyÒn qu¶n lý hµng ho¸ nh­ ng­êi së h÷u hµng ho¸ hoÆc quyÒn kiÓm so¸t hµng ho¸.</t>
  </si>
  <si>
    <t xml:space="preserve"> - Doanh thu ®­îc x¸c ®Þnh t­¬ng ®èi ch¾c ch¾n.</t>
  </si>
  <si>
    <t xml:space="preserve"> - C«ng ty ®· thu ®­îc hoÆc sÏ thu ®­îc lîi Ých kinh tÕ tõ giao dÞch b¸n hµng .</t>
  </si>
  <si>
    <t xml:space="preserve"> - X¸c ®Þnh ®­îc chi phÝ liªn quan ®Õn giao dÞch b¸n hµng .</t>
  </si>
  <si>
    <t xml:space="preserve">Doanh thu cung cÊp dÞch vô </t>
  </si>
  <si>
    <t>Doanh thu cung cÊp dÞch vô ®­îc ghi nhËn khi kÕt qu¶ giao dÞch ®ã ®­îc x¸c ®Þnh mét c¸ch ®¸ng tin cËy . Tr­êng hîp ®­îc cung cÊp dÞch vô liªn quan ®Õn nhiÒu kú th× doanh thu ®­îc ghi nhËn trong kú theo kÕt qu¶ phÇn c«ng viÖc ®· hoµn thµnh vµo ngµy lËp B¶ng c©n ®èi kÕ to¸n cña kú ®ã. KÕt qu¶ cña giao dÞch cung cÊp dÞch vô ®­îc x¸c ®Þnh khi tho¶ m·n c¸c ®iÒu kiÖn sau :</t>
  </si>
  <si>
    <t xml:space="preserve"> - Cã kh¶ n¨ng thu ®ù¬c lîi Ých kinh tÕ tõ giao dÞch cung cÊp dÞch vô ®ã .</t>
  </si>
  <si>
    <t xml:space="preserve"> - X¸c ®Þnh ®­îc phÇn c«ng viÖc ®· hoµn thµnh vµo ngµy lËp B¶ng c©n ®èi kÕ to¸n.</t>
  </si>
  <si>
    <t xml:space="preserve"> - X¸c ®Þnh ®­îc chi phÝ ph¸t sinh cho giao dÞch vµ chi phÝ ®Ó hoµn thµnh giao dÞch cung cÊp dÞch vô ®ã .</t>
  </si>
  <si>
    <t>PhÇn c«ng viÖc cung cÊp dÞch vô ®· hoµn thµnh ®­îc x¸c ®Þnh theo ph­¬ng ph¸p ®¸nh gi¸ c«ng viÖc hoµn thµnh.</t>
  </si>
  <si>
    <t xml:space="preserve">Doanh thu ho¹t ®éng tµi chÝnh </t>
  </si>
  <si>
    <t>Doanh thu ho¹t ®éng tµi chÝnh kh¸c ®­îc ghi nhËn khi tho¶ m·n ®ång thêi hai (2) ®iÒu kiÖn sau :</t>
  </si>
  <si>
    <t xml:space="preserve"> - Cã kh¶ n¨ng thu ®ù¬c lîi Ých kinh tÕ tõ giao dÞch  ®ã .</t>
  </si>
  <si>
    <t xml:space="preserve"> - Cæ tøc lîi nhuËn ®­îc chia ®­îc ghi nhËn khi C«ng ty ®­îc quyÒn nhËn cæ tøc hoÆc quyÒn nhËn lîi nhuËn tõ viÖc gãp vèn . </t>
  </si>
  <si>
    <t>C¸c kho¶n chi phÝ ®­îc nghi nhËn vµo chi phÝ tµi chÝnh bao gåm :</t>
  </si>
  <si>
    <t xml:space="preserve"> - Chi phÝ cho vay vµ ®i vay vèn .</t>
  </si>
  <si>
    <t xml:space="preserve"> - C¸c kho¶n lç do thay ®æi tû gi¸ hèi ®o¸i cña c¸c nghiÖp vô kinh tÕ ph¸t sinh liªn quan ®Õn ngo¹i tÖ.</t>
  </si>
  <si>
    <t>Chi phÝ thuÕ thu nhËp doanh nghiÖp hiÖn hµnh ®­îc x¸c ®Þnh trªn c¬ së thu nhËp chÞu thuÕ vµ thuÕ suÊt thuÕ TNDN trong n¨m hiÖn hµnh.</t>
  </si>
  <si>
    <t>Chi phÝ thuÕ thu nhËp ho·n l¹i ®­îc x¸c ®Þnh trªn c¬ së sè chªnh lÖch t¹m thêi ®­îc khÊu trõ , sè chªnh lÖch t¹m thêi chÞu thuÕ vµ thuÕ suÊt thuÕ TNDN .</t>
  </si>
  <si>
    <t>11- Kế to¸n c¸c hoạt động liªn doanh:</t>
  </si>
  <si>
    <t xml:space="preserve">Kú kÕ to¸n tõ 01/01/2012 ®Õn 31/3/2012, tæng doanh thu còng nh­ tæng tµi s¶n vµ nî ph¶i tr¶ cña C«ng ty ph¸t sinh chñ yÕu t¹i MiÒn B¾c nªn C«ng ty kh«ng lËp b¸o c¸o </t>
  </si>
  <si>
    <t xml:space="preserve"> Số liệu so sánh là số liệu trên BCTC cho năm tài chính kết thúc ngày 31/12/2011 được kiểm toán bởi Công ty TNHH Dịch vụ Tư vấn Tài chính Kế toán và Kiểm toán ( AASC ). </t>
  </si>
  <si>
    <t>Bïi ThÞ QuÕ H­¬ng</t>
  </si>
  <si>
    <t>§/C : KCN C¸i l©n- P.GiÕng §¸y - TP H¹ Long - Q. Ninh</t>
  </si>
  <si>
    <t>§¬n vÞ : C«ng ty CP xi m¨ng vµ X©y dùng Qu¶ng ninh</t>
  </si>
  <si>
    <t>MÉu sè : B02a - DN</t>
  </si>
  <si>
    <t>§/C : KCN C¸i l©n - P. GiÕng ®¸y - TP H¹ long - Qu¶ng ninh</t>
  </si>
  <si>
    <t>Ban hµnh kÌm theo Q§ sè 15/2006 -BTC</t>
  </si>
  <si>
    <t>Ngµy 30/3/2006 cña Bé tr­ëng Bé tµi chÝnh</t>
  </si>
  <si>
    <t>B¸o c¸o KÕt qu¶ ho¹t ®éng kinh doanh gi÷a niªn ®é</t>
  </si>
  <si>
    <t>( D¹ng ®Çy ®ñ )</t>
  </si>
  <si>
    <t>§VT : VN§</t>
  </si>
  <si>
    <t>ChØ tiªu</t>
  </si>
  <si>
    <t>M· sã</t>
  </si>
  <si>
    <t>ThuyÕt minh</t>
  </si>
  <si>
    <t xml:space="preserve">Lòy kÕ tõ dÇu n¨m ®Õn cuèi quý nµy                 </t>
  </si>
  <si>
    <t>9 th¸ng 2010</t>
  </si>
  <si>
    <t>N¨m nay</t>
  </si>
  <si>
    <t>N¨m tr­íc</t>
  </si>
  <si>
    <t>1. Doanh thu b¸n hµng vµ cung cÊp dÞch vô</t>
  </si>
  <si>
    <t>VI.25</t>
  </si>
  <si>
    <t>2. C¸c kho¶n gi¶m trõ doanh thu</t>
  </si>
  <si>
    <t>3. Doanh thu thuÇn vÒ b¸n hµng vµ cung cÊp dÞch vô(10 = 01-02 )</t>
  </si>
  <si>
    <t>4. Gi¸ vèn hµng b¸n</t>
  </si>
  <si>
    <t>VI.27</t>
  </si>
  <si>
    <t>5. Lîi nhuËn gép vÒ b¸n hµng vµ cung cÊp dÞch vô ( 20 = 10-11 )</t>
  </si>
  <si>
    <t>6. Doanh thu ho¹t ®éng tµI chÝnh</t>
  </si>
  <si>
    <t>VI.26</t>
  </si>
  <si>
    <t>7. Chi phÝ tµI chÝnh</t>
  </si>
  <si>
    <t>VI.28</t>
  </si>
  <si>
    <t>Trong ®ã : Chi phÝ l·I vay</t>
  </si>
  <si>
    <t>8. Chi phÝ b¸n hµng</t>
  </si>
  <si>
    <t>9. Chi phÝ qu¶n lý doanh nghiÖp</t>
  </si>
  <si>
    <t>10. Lîi nhuËn thuÇn tõ ho¹t ®éng kinh doanh (30=20+(21-22)-(24+25)</t>
  </si>
  <si>
    <t>11. Thu nhËp kh¸c</t>
  </si>
  <si>
    <t>12. Chi phÝ kh¸c</t>
  </si>
  <si>
    <t>13. Lîi nhuËn kh¸c ( 40 = 31-32 )</t>
  </si>
  <si>
    <t>VI.30</t>
  </si>
  <si>
    <t xml:space="preserve">                         LËp biÓu                                                      </t>
  </si>
  <si>
    <t xml:space="preserve">                                                                                KÕ to¸n tr­ëng</t>
  </si>
  <si>
    <t>Tæng gi¸m ®èc</t>
  </si>
  <si>
    <t xml:space="preserve">§Æng Thu H­¬ng                                               </t>
  </si>
  <si>
    <t>§¬n vÞ b¸o c¸o : CTCP xi m¨ng vµ XD Qu¶ng Ninh</t>
  </si>
  <si>
    <t>MÉu sè : B 01a - DN</t>
  </si>
  <si>
    <t>( Ban hµnh theo Q§  sè 15/2006/Q§-BTC  Ngµy 20/03/2006  và sửa đổi, bổ sung theo Th«ng tư 244/2009/TT-BTC ngày 31/12/2009 cña Bé tr­ëng BTC )</t>
  </si>
  <si>
    <t>B¶ng c©n ®èi kÕ to¸n gi÷a niªn ®é</t>
  </si>
  <si>
    <t>Tµi s¶n</t>
  </si>
  <si>
    <t>M· sè</t>
  </si>
  <si>
    <t>Sè ®Çu n¨m</t>
  </si>
  <si>
    <t>C¸c chØ tiªu ngoµi b¶ng c©n ®èi kÕ to¸n</t>
  </si>
  <si>
    <t>minh</t>
  </si>
  <si>
    <t>Sè cuèi n¨m</t>
  </si>
  <si>
    <t>A-Tµi s¶n ng¾n h¹n( 100=110+120+130+140+150)</t>
  </si>
  <si>
    <t>I. TiÒn vµ c¸c kho¶n t­¬ng ®­¬ng  tiÒn</t>
  </si>
  <si>
    <t>1. Tµi s¶n thuª ngoµi</t>
  </si>
  <si>
    <t>1. TiÒn</t>
  </si>
  <si>
    <t>V.01</t>
  </si>
  <si>
    <t>2. VËt t­ hµng ho¸ nhËn gi÷ hé, nhËn gia c«ng</t>
  </si>
  <si>
    <t>2. C¸c kho¶n t­¬ng ®­¬ng tiÒn</t>
  </si>
  <si>
    <t>3. Hµng ho¸ nhËn b¸n hé, nhËn ký göi,ký c­îc</t>
  </si>
  <si>
    <t xml:space="preserve">II. C¸c kho¶n ®Çu t­ tµi chÝnh ng¾n h¹n </t>
  </si>
  <si>
    <t>V.02</t>
  </si>
  <si>
    <t>4. Nî khã ®ßi ®· xö lý</t>
  </si>
  <si>
    <t>1. §Çu t­ ng¾n h¹n</t>
  </si>
  <si>
    <t>5. Ngo¹i tÖ c¸c lo¹i</t>
  </si>
  <si>
    <t>2. Dù phßng gi¶m gi¸ chøng kho¸n § T N H</t>
  </si>
  <si>
    <t>6. Dù to¸n chi sù nghiÖp, dù ¸n</t>
  </si>
  <si>
    <t>III. C¸c kho¶n ph¶i thu</t>
  </si>
  <si>
    <t>1. Ph¶i thu cña kh¸ch hµng</t>
  </si>
  <si>
    <t>2. Tr¶ tr­íc cho ng­êi b¸n</t>
  </si>
  <si>
    <t>3. Ph¶i thu néi bé</t>
  </si>
  <si>
    <t>4. Ph¶i thu theo tiÕn ®é kÕ ho¹ch hîp ®ång XD</t>
  </si>
  <si>
    <t>5. C¸c kho¶n ph¶i thu kh¸c</t>
  </si>
  <si>
    <t>V.03</t>
  </si>
  <si>
    <t>6. Dù phßng c¸c kho¶n ph¶i thu khã ®ßi</t>
  </si>
  <si>
    <t>IV Hµng tån kho</t>
  </si>
  <si>
    <t>1. Hµng tån kho</t>
  </si>
  <si>
    <t>V.04</t>
  </si>
  <si>
    <t>2. Dù phßng gi¶m gi¸ hµng tån kho</t>
  </si>
  <si>
    <t>V. Tµi s¶n ng¾n h¹n kh¸c</t>
  </si>
  <si>
    <t>1. Chi phÝ tr¶ tr­íc ng¾n h¹n</t>
  </si>
  <si>
    <t>2. ThuÕ GTGT ®­îc khÊu trõ</t>
  </si>
  <si>
    <t>3. ThuÕ vµ c¸c kho¶n kh¸c ph¶i thu nhµ n­íc</t>
  </si>
  <si>
    <t>4. TµI s¶n ng¾n h¹n kh¸c</t>
  </si>
  <si>
    <t>B- Tµi s¶n dµI h¹n(200=210+220+240+250+260)</t>
  </si>
  <si>
    <t>I. C¸c kho¶n ph¶i thu dµi h¹n</t>
  </si>
  <si>
    <t>1. Ph¶i thu dµi h¹n cña kh¸ch hµng</t>
  </si>
  <si>
    <t>2. Vèn kinh doanh ë ®¬n vÞ trùc thuéc</t>
  </si>
  <si>
    <t>3. Ph¶i thu néi bé dµi h¹n</t>
  </si>
  <si>
    <t>V.06</t>
  </si>
  <si>
    <t>4. Ph¶i thu dµi h¹n kh¸c</t>
  </si>
  <si>
    <t>V.07</t>
  </si>
  <si>
    <t>5. Dù phßng ph¶i thu dµi h¹n khã ®ßI</t>
  </si>
  <si>
    <t>II. Tµi s¶n cè ®Þnh</t>
  </si>
  <si>
    <t>1. Tµi s¶n cè ®Þnh h÷u h×nh</t>
  </si>
  <si>
    <t>V.08</t>
  </si>
  <si>
    <t xml:space="preserve"> - Nguyªn gi¸</t>
  </si>
  <si>
    <t xml:space="preserve"> - Gi¸ trÞ hao mßn luü kÕ</t>
  </si>
  <si>
    <t>2.Tµi s¶n cè ®Þnh thuª tµi chÝnh</t>
  </si>
  <si>
    <t>V.09</t>
  </si>
  <si>
    <t>3. Tµi s¶n cè ®Þnh v« h×nh</t>
  </si>
  <si>
    <t>V.10</t>
  </si>
  <si>
    <t>4. Chi phÝ XDCB dë dang</t>
  </si>
  <si>
    <t>V.11</t>
  </si>
  <si>
    <t>III. BÊt ®éng s¶n ®Çu t­</t>
  </si>
  <si>
    <t>V.12</t>
  </si>
  <si>
    <t>IV. C¸c kho¶n ®Çu t­ tµi chÝnh dµi h¹n</t>
  </si>
  <si>
    <t>1. §Çu t­ vµo c«ng ty con</t>
  </si>
  <si>
    <t>2. §Çu t­ vµo c«ng ty liªn kÕt , liªn doanh</t>
  </si>
  <si>
    <t>3. §Çu t­ dµI h¹n kh¸c</t>
  </si>
  <si>
    <t>V.13</t>
  </si>
  <si>
    <t>4. Dù phßng gi¶m gi¸ chøng kho¸n ®Çu t­ dµi h¹n</t>
  </si>
  <si>
    <t>V. Tµi s¶n dµi h¹n kh¸c</t>
  </si>
  <si>
    <t>1. Chi phÝ tr¶ tr­íc dµi h¹n</t>
  </si>
  <si>
    <t>V.14</t>
  </si>
  <si>
    <t>2. Tµi s¶n thuÕ thu nhËp ho·n l¹i</t>
  </si>
  <si>
    <t>V.21</t>
  </si>
  <si>
    <t>3. Tµi s¶n dµI h¹n kh¸c</t>
  </si>
  <si>
    <t>Tæng céng tµi s¶n ( 270=100+200)</t>
  </si>
  <si>
    <t>Nguån vèn</t>
  </si>
  <si>
    <t>A- Nî ph¶I tr¶ (300= 310+330)</t>
  </si>
  <si>
    <t>I. Nî ng¾n h¹n</t>
  </si>
  <si>
    <t>1. Vay vµ nî ng¾n h¹n</t>
  </si>
  <si>
    <t>V.15</t>
  </si>
  <si>
    <t>2. Ph¶I tr¶ ng­êi b¸n</t>
  </si>
  <si>
    <t>3. Ng­êi mua tr¶ tiÒn tr­íc</t>
  </si>
  <si>
    <t>4. ThuÕ vµ c¸c kho¶n ph¶I nép nhµ n­íc</t>
  </si>
  <si>
    <t>V.16</t>
  </si>
  <si>
    <t>5. Ph¶I tr¶ ng­êi lao ®éng</t>
  </si>
  <si>
    <t>6. Chi phÝ ph¶I tr¶</t>
  </si>
  <si>
    <t>V.17</t>
  </si>
  <si>
    <t>7. Ph¶I tr¶ néi bé</t>
  </si>
  <si>
    <t>8. Ph¶I tr¶ theo tiÕn ®é KHH§ x©y dùng</t>
  </si>
  <si>
    <t>9. C¸c kho¶n ph¶I tr¶ ph¶I nép ng¾n h¹n kh¸c</t>
  </si>
  <si>
    <t>V.18</t>
  </si>
  <si>
    <t>10. Dù phßng ph¶I tr¶ ng¾n h¹n</t>
  </si>
  <si>
    <t>11. Quü khen th­ëng phóc lîi</t>
  </si>
  <si>
    <t>II. Nî dµI h¹n</t>
  </si>
  <si>
    <t>1. Ph¶I tr¶ dµI h¹n ng­êi b¸n</t>
  </si>
  <si>
    <t>2.Ph¶I tr¶ dµI h¹n néi bé</t>
  </si>
  <si>
    <t>V.19</t>
  </si>
  <si>
    <t>3. Ph¶I tr¶ dµI h¹n kh¸c</t>
  </si>
  <si>
    <t>4. Vay vµ nî dµI h¹n</t>
  </si>
  <si>
    <t>V.20</t>
  </si>
  <si>
    <t>5. ThuÕ thu nhËp ho·n l¹i ph¶I tr¶</t>
  </si>
  <si>
    <t>6. Dù phßng trî cÊp mÊt viÖc lµm</t>
  </si>
  <si>
    <t>7. Dù phßng ph¶I tr¶ dµI h¹n</t>
  </si>
  <si>
    <t>8. Doanh thu ch­a thùc hiÖn</t>
  </si>
  <si>
    <t>9. Qòy ph¸t triÓn khoa häc vµ c«ng nghÖ</t>
  </si>
  <si>
    <t>B. Vèn chñ së h÷u (400= 410+430)</t>
  </si>
  <si>
    <t>I. Vèn chñ së h÷u</t>
  </si>
  <si>
    <t>V22</t>
  </si>
  <si>
    <t>1. Vèn ®Çu t­ cña chñ së h÷u</t>
  </si>
  <si>
    <t>2. ThÆng d­ vèn cæ phÇn</t>
  </si>
  <si>
    <t>3. Vèn kh¸c cña chñ së h÷u</t>
  </si>
  <si>
    <t>4. Cæ phiÕu quü</t>
  </si>
  <si>
    <t>5. Chªnh lÖch ®¸nh gi¸ l¹i tµI s¶n</t>
  </si>
  <si>
    <t>6. Chªnh lÖch tû gi¸ hèi ®o¸I</t>
  </si>
  <si>
    <t>7. Quü ®Çu t­ ph¸t triÓn</t>
  </si>
  <si>
    <t>8. Quü dù phßng tµI chÝnh</t>
  </si>
  <si>
    <t>9. Quü kh¸c thuéc vèn chñ së h÷u</t>
  </si>
  <si>
    <t>10. Lîi nhuËn sau thuÕ ch­a ph©n phèi</t>
  </si>
  <si>
    <t>11. Nguån vèn ®Çu t­ XDCB</t>
  </si>
  <si>
    <t>12. Quü hç trî s¾p xÕp doanh nghiÖp</t>
  </si>
  <si>
    <t>II. Nguån kinh phÝ vµ quü kh¸c</t>
  </si>
  <si>
    <t>1. Nguån kinh phÝ</t>
  </si>
  <si>
    <t>V.23</t>
  </si>
  <si>
    <t>2. Nguån kinh phÝ ®· h×nh thµnh TSC§</t>
  </si>
  <si>
    <t>Tæng céng nguån vèn ( 430= 300+400)</t>
  </si>
  <si>
    <t xml:space="preserve"> - U SD</t>
  </si>
  <si>
    <t xml:space="preserve"> - EURO</t>
  </si>
  <si>
    <t xml:space="preserve">               Ng­êi lËp biÓu                             </t>
  </si>
  <si>
    <t>KÕ to¸n tr­ëng</t>
  </si>
  <si>
    <t xml:space="preserve">                            ( Ký , hä tªn )</t>
  </si>
  <si>
    <t xml:space="preserve">   ( Ký, hä tªn )</t>
  </si>
  <si>
    <t>(Ký ,hä tªn, ®ãng dÊu )</t>
  </si>
  <si>
    <t>§Æng Thu H­¬ng</t>
  </si>
  <si>
    <t>Sè cuèi N¡M</t>
  </si>
  <si>
    <t xml:space="preserve">                Mẫu số B 09a – DN</t>
  </si>
  <si>
    <t xml:space="preserve">     Biểu số 11</t>
  </si>
  <si>
    <t xml:space="preserve">Đơn vị: Công ty CP xi măng và xây dựng Quảng Ninh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</si>
</sst>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_);_(* \(#,##0.0\);_(* &quot;-&quot;??_);_(@_)"/>
    <numFmt numFmtId="166" formatCode="_-* #,##0_-;\-* #,##0_-;_-* &quot;-&quot;??_-;_-@_-"/>
    <numFmt numFmtId="167" formatCode="dd"/>
    <numFmt numFmtId="168" formatCode="_-* #,##0.00_-;\-* #,##0.00_-;_-* &quot;-&quot;??_-;_-@_-"/>
    <numFmt numFmtId="169" formatCode="0.000000"/>
    <numFmt numFmtId="170" formatCode="0.00000"/>
    <numFmt numFmtId="171" formatCode="0.0000"/>
    <numFmt numFmtId="172" formatCode="0.000"/>
    <numFmt numFmtId="173" formatCode="0.0"/>
  </numFmts>
  <fonts count="79">
    <font>
      <sz val="14"/>
      <name val=".VnTime"/>
      <family val="0"/>
    </font>
    <font>
      <sz val="8"/>
      <name val=".VnTime"/>
      <family val="0"/>
    </font>
    <font>
      <b/>
      <sz val="8"/>
      <name val=".VnTimeH"/>
      <family val="2"/>
    </font>
    <font>
      <b/>
      <sz val="11"/>
      <name val=".VnTime"/>
      <family val="2"/>
    </font>
    <font>
      <sz val="12"/>
      <name val=".VnTime"/>
      <family val="0"/>
    </font>
    <font>
      <sz val="11"/>
      <name val=".VnTime"/>
      <family val="2"/>
    </font>
    <font>
      <b/>
      <sz val="14"/>
      <name val=".VnTimeH"/>
      <family val="2"/>
    </font>
    <font>
      <b/>
      <sz val="12"/>
      <name val=".VnTime"/>
      <family val="2"/>
    </font>
    <font>
      <b/>
      <i/>
      <sz val="8"/>
      <name val=".VnTime"/>
      <family val="2"/>
    </font>
    <font>
      <b/>
      <sz val="10"/>
      <name val=".VnTime"/>
      <family val="2"/>
    </font>
    <font>
      <sz val="10"/>
      <name val=".VnTime"/>
      <family val="2"/>
    </font>
    <font>
      <b/>
      <sz val="8"/>
      <name val=".VnTime"/>
      <family val="2"/>
    </font>
    <font>
      <i/>
      <sz val="10"/>
      <name val=".VnTime"/>
      <family val="2"/>
    </font>
    <font>
      <b/>
      <i/>
      <sz val="10"/>
      <name val=".VnTime"/>
      <family val="2"/>
    </font>
    <font>
      <b/>
      <sz val="18"/>
      <name val=".VnTimeH"/>
      <family val="2"/>
    </font>
    <font>
      <b/>
      <sz val="10"/>
      <name val=".VnTimeH"/>
      <family val="2"/>
    </font>
    <font>
      <b/>
      <sz val="11"/>
      <name val=".VnTimeH"/>
      <family val="2"/>
    </font>
    <font>
      <i/>
      <sz val="12"/>
      <name val=".VnTime"/>
      <family val="2"/>
    </font>
    <font>
      <sz val="12"/>
      <name val=".VnTimeH"/>
      <family val="2"/>
    </font>
    <font>
      <sz val="10"/>
      <name val="Arial"/>
      <family val="0"/>
    </font>
    <font>
      <sz val="10"/>
      <name val="Times New Roman"/>
      <family val="1"/>
    </font>
    <font>
      <b/>
      <sz val="10"/>
      <name val="Times New Roman"/>
      <family val="1"/>
    </font>
    <font>
      <sz val="10"/>
      <name val=".VnArial Narrow"/>
      <family val="2"/>
    </font>
    <font>
      <b/>
      <i/>
      <sz val="10"/>
      <name val="Times New Roman"/>
      <family val="1"/>
    </font>
    <font>
      <b/>
      <sz val="10"/>
      <name val=".VnArial Narrow"/>
      <family val="2"/>
    </font>
    <font>
      <i/>
      <sz val="10"/>
      <name val="Times New Roman"/>
      <family val="1"/>
    </font>
    <font>
      <b/>
      <u val="single"/>
      <sz val="10"/>
      <name val="Times New Roman"/>
      <family val="1"/>
    </font>
    <font>
      <b/>
      <sz val="12"/>
      <name val=".VnArial Narrow"/>
      <family val="2"/>
    </font>
    <font>
      <b/>
      <sz val="13"/>
      <name val=".VnTime"/>
      <family val="2"/>
    </font>
    <font>
      <sz val="13"/>
      <name val=".VnTime"/>
      <family val="0"/>
    </font>
    <font>
      <sz val="9"/>
      <name val=".VnTime"/>
      <family val="0"/>
    </font>
    <font>
      <b/>
      <sz val="14"/>
      <name val=".VnTime"/>
      <family val="2"/>
    </font>
    <font>
      <b/>
      <i/>
      <sz val="14"/>
      <name val=".VnTime"/>
      <family val="2"/>
    </font>
    <font>
      <b/>
      <sz val="12"/>
      <name val=".VnTimeH"/>
      <family val="2"/>
    </font>
    <font>
      <b/>
      <i/>
      <sz val="12"/>
      <name val=".VnTime"/>
      <family val="2"/>
    </font>
    <font>
      <sz val="11"/>
      <name val=".VnArial Narrow"/>
      <family val="2"/>
    </font>
    <font>
      <sz val="12"/>
      <name val=".VnArial Narrow"/>
      <family val="2"/>
    </font>
    <font>
      <b/>
      <u val="single"/>
      <sz val="10"/>
      <name val=".VnArial Narrow"/>
      <family val="2"/>
    </font>
    <font>
      <b/>
      <sz val="9"/>
      <name val=".VnTime"/>
      <family val="2"/>
    </font>
    <font>
      <b/>
      <sz val="10"/>
      <name val="Arial"/>
      <family val="0"/>
    </font>
    <font>
      <u val="single"/>
      <sz val="10"/>
      <color indexed="36"/>
      <name val="Arial"/>
      <family val="0"/>
    </font>
    <font>
      <u val="single"/>
      <sz val="10"/>
      <color indexed="12"/>
      <name val="Arial"/>
      <family val="0"/>
    </font>
    <font>
      <i/>
      <sz val="10"/>
      <name val="MS Sans Serif"/>
      <family val="0"/>
    </font>
    <font>
      <sz val="12"/>
      <name val="VNI-Time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double"/>
      <top>
        <color indexed="63"/>
      </top>
      <bottom style="thin"/>
    </border>
    <border>
      <left style="double"/>
      <right style="thin"/>
      <top>
        <color indexed="63"/>
      </top>
      <bottom style="hair"/>
    </border>
    <border>
      <left style="thin"/>
      <right style="thin"/>
      <top>
        <color indexed="63"/>
      </top>
      <bottom style="hair"/>
    </border>
    <border>
      <left style="thin"/>
      <right>
        <color indexed="63"/>
      </right>
      <top>
        <color indexed="63"/>
      </top>
      <bottom style="hair"/>
    </border>
    <border>
      <left style="thin"/>
      <right>
        <color indexed="63"/>
      </right>
      <top style="thin"/>
      <bottom style="hair"/>
    </border>
    <border>
      <left style="thin"/>
      <right style="double"/>
      <top style="thin"/>
      <bottom style="hair"/>
    </border>
    <border>
      <left style="double"/>
      <right style="thin"/>
      <top style="hair"/>
      <bottom style="hair"/>
    </border>
    <border>
      <left style="thin"/>
      <right style="thin"/>
      <top style="hair"/>
      <bottom style="hair"/>
    </border>
    <border>
      <left style="thin"/>
      <right>
        <color indexed="63"/>
      </right>
      <top style="hair"/>
      <bottom style="hair"/>
    </border>
    <border>
      <left style="thin"/>
      <right style="double"/>
      <top style="hair"/>
      <bottom style="hair"/>
    </border>
    <border>
      <left style="double"/>
      <right style="thin"/>
      <top style="hair"/>
      <bottom style="double"/>
    </border>
    <border>
      <left style="thin"/>
      <right>
        <color indexed="63"/>
      </right>
      <top>
        <color indexed="63"/>
      </top>
      <bottom>
        <color indexed="63"/>
      </bottom>
    </border>
    <border>
      <left style="double"/>
      <right style="thin"/>
      <top style="hair"/>
      <bottom>
        <color indexed="63"/>
      </bottom>
    </border>
    <border>
      <left style="thin"/>
      <right>
        <color indexed="63"/>
      </right>
      <top style="hair"/>
      <bottom>
        <color indexed="63"/>
      </bottom>
    </border>
    <border>
      <left style="double"/>
      <right style="thin"/>
      <top style="hair"/>
      <bottom style="thin"/>
    </border>
    <border>
      <left style="thin"/>
      <right style="thin"/>
      <top style="hair"/>
      <bottom style="thin"/>
    </border>
    <border>
      <left style="thin"/>
      <right>
        <color indexed="63"/>
      </right>
      <top style="hair"/>
      <bottom style="thin"/>
    </border>
    <border>
      <left style="thin"/>
      <right style="double"/>
      <top style="hair"/>
      <bottom style="thin"/>
    </border>
    <border>
      <left style="double"/>
      <right style="thin"/>
      <top>
        <color indexed="63"/>
      </top>
      <bottom style="double"/>
    </border>
    <border>
      <left style="thin"/>
      <right style="thin"/>
      <top>
        <color indexed="63"/>
      </top>
      <bottom style="double"/>
    </border>
    <border>
      <left style="thin"/>
      <right>
        <color indexed="63"/>
      </right>
      <top>
        <color indexed="63"/>
      </top>
      <bottom style="double"/>
    </border>
    <border>
      <left style="thin"/>
      <right>
        <color indexed="63"/>
      </right>
      <top style="thin"/>
      <bottom style="double"/>
    </border>
    <border>
      <left style="thin"/>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hair"/>
      <bottom style="hair"/>
    </border>
    <border>
      <left style="thin"/>
      <right>
        <color indexed="63"/>
      </right>
      <top style="hair"/>
      <bottom style="double"/>
    </border>
    <border>
      <left>
        <color indexed="63"/>
      </left>
      <right style="thin"/>
      <top style="hair"/>
      <bottom style="double"/>
    </border>
    <border>
      <left style="thin"/>
      <right style="double"/>
      <top style="hair"/>
      <bottom style="double"/>
    </border>
    <border>
      <left style="hair"/>
      <right style="hair"/>
      <top style="hair"/>
      <bottom style="hair"/>
    </border>
    <border>
      <left style="thin"/>
      <right style="thin"/>
      <top style="thin"/>
      <bottom style="thin"/>
    </border>
    <border>
      <left>
        <color indexed="63"/>
      </left>
      <right>
        <color indexed="63"/>
      </right>
      <top>
        <color indexed="63"/>
      </top>
      <bottom style="double"/>
    </border>
    <border>
      <left style="thin"/>
      <right style="double"/>
      <top>
        <color indexed="63"/>
      </top>
      <bottom style="hair"/>
    </border>
    <border>
      <left style="thin"/>
      <right style="double"/>
      <top>
        <color indexed="63"/>
      </top>
      <bottom>
        <color indexed="63"/>
      </bottom>
    </border>
    <border>
      <left style="thin"/>
      <right style="thin"/>
      <top style="hair"/>
      <bottom style="double"/>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style="thin"/>
      <right style="thin"/>
      <top style="thin"/>
      <bottom>
        <color indexed="63"/>
      </bottom>
    </border>
    <border>
      <left>
        <color indexed="63"/>
      </left>
      <right style="hair"/>
      <top style="hair"/>
      <bottom style="hair"/>
    </border>
    <border>
      <left>
        <color indexed="63"/>
      </left>
      <right>
        <color indexed="63"/>
      </right>
      <top>
        <color indexed="63"/>
      </top>
      <bottom style="thin"/>
    </border>
    <border>
      <left style="thin"/>
      <right>
        <color indexed="63"/>
      </right>
      <top style="double"/>
      <bottom style="thin"/>
    </border>
    <border>
      <left>
        <color indexed="63"/>
      </left>
      <right style="thin"/>
      <top style="double"/>
      <bottom style="thin"/>
    </border>
    <border>
      <left style="double"/>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style="double"/>
      <top style="double"/>
      <bottom>
        <color indexed="63"/>
      </bottom>
    </border>
  </borders>
  <cellStyleXfs count="64">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42" fillId="0" borderId="0" applyNumberFormat="0" applyFill="0" applyBorder="0" applyAlignment="0" applyProtection="0"/>
    <xf numFmtId="0" fontId="4" fillId="0" borderId="0" applyNumberFormat="0" applyFill="0" applyBorder="0" applyAlignment="0" applyProtection="0"/>
    <xf numFmtId="0" fontId="19" fillId="0" borderId="0" applyNumberFormat="0" applyFill="0" applyBorder="0" applyAlignment="0" applyProtection="0"/>
    <xf numFmtId="0" fontId="4"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40"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4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19"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29">
    <xf numFmtId="0" fontId="0" fillId="0" borderId="0" xfId="0" applyAlignment="1">
      <alignment/>
    </xf>
    <xf numFmtId="0" fontId="2" fillId="0" borderId="0" xfId="0" applyFont="1" applyAlignment="1">
      <alignment/>
    </xf>
    <xf numFmtId="3" fontId="4" fillId="0" borderId="0" xfId="0" applyNumberFormat="1" applyFont="1" applyAlignment="1">
      <alignment/>
    </xf>
    <xf numFmtId="0" fontId="6" fillId="0" borderId="0" xfId="0" applyFont="1" applyAlignment="1">
      <alignment horizontal="center"/>
    </xf>
    <xf numFmtId="0" fontId="7" fillId="0" borderId="0" xfId="0" applyFont="1" applyAlignment="1">
      <alignment horizontal="center"/>
    </xf>
    <xf numFmtId="0" fontId="0" fillId="0" borderId="0" xfId="0" applyAlignment="1">
      <alignment vertical="center" wrapText="1"/>
    </xf>
    <xf numFmtId="3" fontId="7" fillId="0" borderId="0" xfId="0" applyNumberFormat="1" applyFont="1" applyAlignment="1">
      <alignment horizontal="center" vertical="center" wrapText="1"/>
    </xf>
    <xf numFmtId="3" fontId="4" fillId="0" borderId="0" xfId="0" applyNumberFormat="1" applyFont="1" applyAlignment="1">
      <alignment vertical="center" wrapText="1"/>
    </xf>
    <xf numFmtId="164" fontId="0" fillId="0" borderId="0" xfId="0" applyNumberFormat="1" applyAlignment="1">
      <alignment/>
    </xf>
    <xf numFmtId="164" fontId="4" fillId="0" borderId="0" xfId="42" applyNumberFormat="1" applyFont="1" applyAlignment="1">
      <alignment/>
    </xf>
    <xf numFmtId="164" fontId="0" fillId="0" borderId="0" xfId="42" applyNumberFormat="1" applyFont="1" applyAlignment="1">
      <alignment/>
    </xf>
    <xf numFmtId="0" fontId="10" fillId="0" borderId="0" xfId="0" applyFont="1" applyAlignment="1">
      <alignment/>
    </xf>
    <xf numFmtId="0" fontId="1" fillId="0" borderId="0" xfId="0" applyFont="1" applyAlignment="1">
      <alignment/>
    </xf>
    <xf numFmtId="0" fontId="11" fillId="0" borderId="0" xfId="0" applyFont="1" applyAlignment="1">
      <alignment/>
    </xf>
    <xf numFmtId="164" fontId="11" fillId="0" borderId="0" xfId="42" applyNumberFormat="1" applyFont="1" applyAlignment="1">
      <alignment/>
    </xf>
    <xf numFmtId="3" fontId="7" fillId="0" borderId="0" xfId="42" applyNumberFormat="1" applyFont="1" applyAlignment="1">
      <alignment/>
    </xf>
    <xf numFmtId="165" fontId="1" fillId="0" borderId="0" xfId="42" applyNumberFormat="1" applyFont="1" applyAlignment="1">
      <alignment/>
    </xf>
    <xf numFmtId="164" fontId="1" fillId="0" borderId="0" xfId="42" applyNumberFormat="1" applyFont="1" applyAlignment="1">
      <alignment/>
    </xf>
    <xf numFmtId="3" fontId="4" fillId="0" borderId="0" xfId="42" applyNumberFormat="1" applyFont="1" applyAlignment="1">
      <alignment/>
    </xf>
    <xf numFmtId="3" fontId="7" fillId="0" borderId="0" xfId="42" applyNumberFormat="1" applyFont="1" applyAlignment="1">
      <alignment/>
    </xf>
    <xf numFmtId="0" fontId="9" fillId="0" borderId="0" xfId="0" applyFont="1" applyAlignment="1">
      <alignment horizontal="left" vertical="center" wrapText="1"/>
    </xf>
    <xf numFmtId="0" fontId="9" fillId="0" borderId="0" xfId="0" applyFont="1" applyAlignment="1">
      <alignment/>
    </xf>
    <xf numFmtId="0" fontId="10" fillId="0" borderId="0" xfId="0" applyFont="1" applyAlignment="1">
      <alignment/>
    </xf>
    <xf numFmtId="0" fontId="13" fillId="0" borderId="0" xfId="0" applyFont="1" applyAlignment="1">
      <alignment horizontal="left" vertical="center" wrapText="1"/>
    </xf>
    <xf numFmtId="0" fontId="0" fillId="0" borderId="0" xfId="0" applyAlignment="1">
      <alignment horizontal="center"/>
    </xf>
    <xf numFmtId="0" fontId="15" fillId="0" borderId="0" xfId="0" applyFont="1" applyBorder="1" applyAlignment="1">
      <alignment horizont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5" fillId="0" borderId="14" xfId="0" applyFont="1" applyBorder="1" applyAlignment="1">
      <alignment horizontal="left"/>
    </xf>
    <xf numFmtId="0" fontId="4" fillId="0" borderId="15" xfId="0" applyFont="1" applyBorder="1" applyAlignment="1">
      <alignment horizontal="center"/>
    </xf>
    <xf numFmtId="0" fontId="4" fillId="0" borderId="16" xfId="0" applyFont="1" applyBorder="1" applyAlignment="1">
      <alignment horizontal="center"/>
    </xf>
    <xf numFmtId="166" fontId="7" fillId="0" borderId="17" xfId="42" applyNumberFormat="1" applyFont="1" applyBorder="1" applyAlignment="1">
      <alignment/>
    </xf>
    <xf numFmtId="166" fontId="7" fillId="0" borderId="18" xfId="42" applyNumberFormat="1" applyFont="1" applyBorder="1" applyAlignment="1">
      <alignment/>
    </xf>
    <xf numFmtId="0" fontId="7" fillId="0" borderId="19" xfId="0" applyFont="1" applyBorder="1" applyAlignment="1">
      <alignment/>
    </xf>
    <xf numFmtId="0" fontId="7" fillId="0" borderId="20" xfId="0" applyFont="1" applyBorder="1" applyAlignment="1">
      <alignment horizontal="center"/>
    </xf>
    <xf numFmtId="0" fontId="7" fillId="0" borderId="21" xfId="0" applyFont="1" applyBorder="1" applyAlignment="1">
      <alignment horizontal="center"/>
    </xf>
    <xf numFmtId="166" fontId="7" fillId="0" borderId="21" xfId="42" applyNumberFormat="1" applyFont="1" applyBorder="1" applyAlignment="1">
      <alignment/>
    </xf>
    <xf numFmtId="166" fontId="7" fillId="0" borderId="22" xfId="42" applyNumberFormat="1" applyFont="1" applyBorder="1" applyAlignment="1">
      <alignment/>
    </xf>
    <xf numFmtId="0" fontId="4" fillId="0" borderId="0" xfId="0" applyFont="1" applyBorder="1" applyAlignment="1">
      <alignment/>
    </xf>
    <xf numFmtId="0" fontId="4" fillId="0" borderId="19" xfId="0" applyFont="1" applyBorder="1" applyAlignment="1">
      <alignment/>
    </xf>
    <xf numFmtId="0" fontId="4" fillId="0" borderId="20" xfId="0" applyFont="1" applyBorder="1" applyAlignment="1">
      <alignment horizontal="center"/>
    </xf>
    <xf numFmtId="0" fontId="4" fillId="0" borderId="21" xfId="0" applyFont="1" applyBorder="1" applyAlignment="1">
      <alignment horizontal="center"/>
    </xf>
    <xf numFmtId="166" fontId="4" fillId="0" borderId="21" xfId="42" applyNumberFormat="1" applyFont="1" applyBorder="1" applyAlignment="1">
      <alignment/>
    </xf>
    <xf numFmtId="166" fontId="4" fillId="0" borderId="22" xfId="42" applyNumberFormat="1" applyFont="1" applyBorder="1" applyAlignment="1">
      <alignment/>
    </xf>
    <xf numFmtId="0" fontId="4" fillId="0" borderId="23" xfId="0" applyFont="1" applyBorder="1" applyAlignment="1">
      <alignment/>
    </xf>
    <xf numFmtId="0" fontId="4" fillId="0" borderId="0" xfId="0" applyFont="1" applyAlignment="1">
      <alignment/>
    </xf>
    <xf numFmtId="0" fontId="4" fillId="0" borderId="24" xfId="0" applyFont="1" applyBorder="1" applyAlignment="1">
      <alignment horizontal="center"/>
    </xf>
    <xf numFmtId="0" fontId="7" fillId="0" borderId="0" xfId="0" applyFont="1" applyAlignment="1">
      <alignment horizontal="left"/>
    </xf>
    <xf numFmtId="166" fontId="4" fillId="0" borderId="0" xfId="42" applyNumberFormat="1" applyFont="1" applyBorder="1" applyAlignment="1">
      <alignment/>
    </xf>
    <xf numFmtId="0" fontId="15" fillId="0" borderId="19" xfId="0" applyFont="1" applyBorder="1" applyAlignment="1">
      <alignment horizontal="left"/>
    </xf>
    <xf numFmtId="166" fontId="7" fillId="0" borderId="0" xfId="42" applyNumberFormat="1" applyFont="1" applyBorder="1" applyAlignment="1">
      <alignment/>
    </xf>
    <xf numFmtId="0" fontId="4" fillId="0" borderId="19" xfId="0" applyFont="1" applyBorder="1" applyAlignment="1">
      <alignment/>
    </xf>
    <xf numFmtId="0" fontId="7" fillId="0" borderId="25" xfId="0" applyFont="1" applyBorder="1" applyAlignment="1">
      <alignment/>
    </xf>
    <xf numFmtId="0" fontId="4" fillId="0" borderId="26" xfId="0" applyFont="1" applyBorder="1" applyAlignment="1">
      <alignment horizontal="center"/>
    </xf>
    <xf numFmtId="0" fontId="4" fillId="0" borderId="25" xfId="0" applyFont="1" applyBorder="1" applyAlignment="1">
      <alignment/>
    </xf>
    <xf numFmtId="0" fontId="15" fillId="0" borderId="19" xfId="0" applyFont="1" applyBorder="1" applyAlignment="1">
      <alignment horizontal="center" vertical="center"/>
    </xf>
    <xf numFmtId="0" fontId="7" fillId="0" borderId="19" xfId="0" applyFont="1" applyBorder="1" applyAlignment="1">
      <alignment horizontal="left" vertical="center"/>
    </xf>
    <xf numFmtId="0" fontId="4" fillId="0" borderId="19" xfId="0" applyFont="1" applyBorder="1" applyAlignment="1">
      <alignment horizontal="left" vertical="center"/>
    </xf>
    <xf numFmtId="0" fontId="7" fillId="0" borderId="19" xfId="0" applyFont="1" applyBorder="1" applyAlignment="1">
      <alignment horizontal="center" vertical="center"/>
    </xf>
    <xf numFmtId="0" fontId="4" fillId="0" borderId="19" xfId="0" applyFont="1" applyBorder="1" applyAlignment="1">
      <alignment horizontal="left"/>
    </xf>
    <xf numFmtId="0" fontId="4" fillId="0" borderId="27" xfId="0" applyFont="1" applyBorder="1" applyAlignment="1">
      <alignment horizontal="left" vertical="center"/>
    </xf>
    <xf numFmtId="0" fontId="4" fillId="0" borderId="28" xfId="0" applyFont="1" applyBorder="1" applyAlignment="1">
      <alignment horizontal="center"/>
    </xf>
    <xf numFmtId="0" fontId="4" fillId="0" borderId="29" xfId="0" applyFont="1" applyBorder="1" applyAlignment="1">
      <alignment horizontal="center"/>
    </xf>
    <xf numFmtId="166" fontId="4" fillId="0" borderId="28" xfId="42" applyNumberFormat="1" applyFont="1" applyBorder="1" applyAlignment="1">
      <alignment/>
    </xf>
    <xf numFmtId="166" fontId="4" fillId="0" borderId="30" xfId="42" applyNumberFormat="1" applyFont="1" applyBorder="1" applyAlignment="1">
      <alignment/>
    </xf>
    <xf numFmtId="0" fontId="7" fillId="0" borderId="31" xfId="0" applyFont="1" applyBorder="1" applyAlignment="1">
      <alignment horizontal="center" vertical="center"/>
    </xf>
    <xf numFmtId="0" fontId="4" fillId="0" borderId="32" xfId="0" applyFont="1" applyBorder="1" applyAlignment="1">
      <alignment horizontal="center"/>
    </xf>
    <xf numFmtId="0" fontId="4" fillId="0" borderId="33" xfId="0" applyFont="1" applyBorder="1" applyAlignment="1">
      <alignment horizontal="center"/>
    </xf>
    <xf numFmtId="166" fontId="7" fillId="0" borderId="34" xfId="42" applyNumberFormat="1" applyFont="1" applyBorder="1" applyAlignment="1">
      <alignment/>
    </xf>
    <xf numFmtId="166" fontId="7" fillId="0" borderId="35" xfId="42" applyNumberFormat="1" applyFont="1" applyBorder="1" applyAlignment="1">
      <alignment/>
    </xf>
    <xf numFmtId="166" fontId="0" fillId="0" borderId="0" xfId="0" applyNumberFormat="1" applyAlignment="1">
      <alignment/>
    </xf>
    <xf numFmtId="164" fontId="18" fillId="0" borderId="0" xfId="42" applyNumberFormat="1" applyFont="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7" fillId="0" borderId="38" xfId="0" applyFont="1" applyBorder="1" applyAlignment="1">
      <alignment horizontal="center"/>
    </xf>
    <xf numFmtId="0" fontId="4" fillId="0" borderId="21" xfId="0" applyFont="1" applyBorder="1" applyAlignment="1">
      <alignment/>
    </xf>
    <xf numFmtId="0" fontId="4" fillId="0" borderId="39" xfId="0" applyFont="1" applyBorder="1" applyAlignment="1">
      <alignment/>
    </xf>
    <xf numFmtId="0" fontId="0" fillId="0" borderId="18" xfId="0" applyBorder="1" applyAlignment="1">
      <alignment/>
    </xf>
    <xf numFmtId="0" fontId="0" fillId="0" borderId="22" xfId="0" applyBorder="1" applyAlignment="1">
      <alignment/>
    </xf>
    <xf numFmtId="166" fontId="19" fillId="0" borderId="22" xfId="42" applyNumberFormat="1" applyFont="1" applyBorder="1" applyAlignment="1">
      <alignment horizontal="center"/>
    </xf>
    <xf numFmtId="43" fontId="19" fillId="0" borderId="20" xfId="42" applyFont="1" applyBorder="1" applyAlignment="1">
      <alignment horizontal="center"/>
    </xf>
    <xf numFmtId="43" fontId="19" fillId="0" borderId="22" xfId="42" applyFont="1" applyBorder="1" applyAlignment="1">
      <alignment horizontal="center"/>
    </xf>
    <xf numFmtId="43" fontId="0" fillId="0" borderId="22" xfId="42" applyFont="1" applyBorder="1" applyAlignment="1">
      <alignment/>
    </xf>
    <xf numFmtId="0" fontId="4" fillId="0" borderId="40" xfId="0" applyFont="1" applyBorder="1" applyAlignment="1">
      <alignment/>
    </xf>
    <xf numFmtId="0" fontId="4" fillId="0" borderId="41" xfId="0" applyFont="1" applyBorder="1" applyAlignment="1">
      <alignment/>
    </xf>
    <xf numFmtId="0" fontId="0" fillId="0" borderId="42" xfId="0" applyBorder="1" applyAlignment="1">
      <alignment/>
    </xf>
    <xf numFmtId="0" fontId="4" fillId="0" borderId="0" xfId="0" applyFont="1" applyAlignment="1">
      <alignment/>
    </xf>
    <xf numFmtId="0" fontId="20" fillId="33" borderId="0" xfId="57" applyFont="1" applyFill="1" applyAlignment="1">
      <alignment vertical="center" wrapText="1"/>
      <protection/>
    </xf>
    <xf numFmtId="0" fontId="22" fillId="33" borderId="0" xfId="57" applyFont="1" applyFill="1">
      <alignment/>
      <protection/>
    </xf>
    <xf numFmtId="3" fontId="22" fillId="33" borderId="0" xfId="57" applyNumberFormat="1" applyFont="1" applyFill="1">
      <alignment/>
      <protection/>
    </xf>
    <xf numFmtId="0" fontId="20" fillId="33" borderId="0" xfId="57" applyFont="1" applyFill="1">
      <alignment/>
      <protection/>
    </xf>
    <xf numFmtId="0" fontId="23" fillId="33" borderId="0" xfId="57" applyFont="1" applyFill="1" applyAlignment="1">
      <alignment horizontal="left" vertical="center" wrapText="1"/>
      <protection/>
    </xf>
    <xf numFmtId="3" fontId="20" fillId="33" borderId="0" xfId="57" applyNumberFormat="1" applyFont="1" applyFill="1" applyAlignment="1">
      <alignment horizontal="right"/>
      <protection/>
    </xf>
    <xf numFmtId="0" fontId="21" fillId="33" borderId="0" xfId="57" applyFont="1" applyFill="1" applyAlignment="1">
      <alignment horizontal="left" vertical="center" wrapText="1"/>
      <protection/>
    </xf>
    <xf numFmtId="3" fontId="20" fillId="33" borderId="0" xfId="57" applyNumberFormat="1" applyFont="1" applyFill="1" applyAlignment="1">
      <alignment horizontal="right" vertical="top" wrapText="1"/>
      <protection/>
    </xf>
    <xf numFmtId="0" fontId="21" fillId="33" borderId="0" xfId="57" applyFont="1" applyFill="1" applyAlignment="1">
      <alignment vertical="center" wrapText="1"/>
      <protection/>
    </xf>
    <xf numFmtId="0" fontId="20" fillId="33" borderId="0" xfId="57" applyFont="1" applyFill="1" applyAlignment="1">
      <alignment horizontal="left" vertical="center" wrapText="1"/>
      <protection/>
    </xf>
    <xf numFmtId="0" fontId="20" fillId="33" borderId="0" xfId="57" applyFont="1" applyFill="1" applyAlignment="1">
      <alignment horizontal="justify" vertical="center" wrapText="1"/>
      <protection/>
    </xf>
    <xf numFmtId="0" fontId="22" fillId="33" borderId="0" xfId="57" applyFont="1" applyFill="1" applyAlignment="1">
      <alignment vertical="center" wrapText="1"/>
      <protection/>
    </xf>
    <xf numFmtId="3" fontId="22" fillId="33" borderId="0" xfId="57" applyNumberFormat="1" applyFont="1" applyFill="1" applyAlignment="1">
      <alignment vertical="center" wrapText="1"/>
      <protection/>
    </xf>
    <xf numFmtId="0" fontId="20" fillId="33" borderId="0" xfId="57" applyFont="1" applyFill="1" applyAlignment="1">
      <alignment horizontal="right" vertical="center" wrapText="1"/>
      <protection/>
    </xf>
    <xf numFmtId="0" fontId="21" fillId="33" borderId="43" xfId="57" applyFont="1" applyFill="1" applyBorder="1" applyAlignment="1">
      <alignment vertical="center" wrapText="1"/>
      <protection/>
    </xf>
    <xf numFmtId="0" fontId="21" fillId="33" borderId="43" xfId="57" applyFont="1" applyFill="1" applyBorder="1" applyAlignment="1">
      <alignment vertical="center"/>
      <protection/>
    </xf>
    <xf numFmtId="49" fontId="21" fillId="33" borderId="43" xfId="57" applyNumberFormat="1" applyFont="1" applyFill="1" applyBorder="1" applyAlignment="1">
      <alignment horizontal="center" vertical="center"/>
      <protection/>
    </xf>
    <xf numFmtId="49" fontId="21" fillId="33" borderId="43" xfId="57" applyNumberFormat="1" applyFont="1" applyFill="1" applyBorder="1" applyAlignment="1">
      <alignment horizontal="center" vertical="center" wrapText="1"/>
      <protection/>
    </xf>
    <xf numFmtId="0" fontId="24" fillId="33" borderId="0" xfId="57" applyFont="1" applyFill="1" applyAlignment="1">
      <alignment vertical="center"/>
      <protection/>
    </xf>
    <xf numFmtId="3" fontId="24" fillId="33" borderId="0" xfId="57" applyNumberFormat="1" applyFont="1" applyFill="1" applyAlignment="1">
      <alignment vertical="center"/>
      <protection/>
    </xf>
    <xf numFmtId="0" fontId="21" fillId="33" borderId="0" xfId="57" applyFont="1" applyFill="1" applyAlignment="1">
      <alignment vertical="center"/>
      <protection/>
    </xf>
    <xf numFmtId="0" fontId="20" fillId="33" borderId="43" xfId="57" applyFont="1" applyFill="1" applyBorder="1" applyAlignment="1">
      <alignment vertical="center" wrapText="1"/>
      <protection/>
    </xf>
    <xf numFmtId="0" fontId="20" fillId="33" borderId="43" xfId="57" applyFont="1" applyFill="1" applyBorder="1" applyAlignment="1">
      <alignment vertical="center"/>
      <protection/>
    </xf>
    <xf numFmtId="3" fontId="20" fillId="33" borderId="43" xfId="57" applyNumberFormat="1" applyFont="1" applyFill="1" applyBorder="1" applyAlignment="1">
      <alignment horizontal="right" vertical="center"/>
      <protection/>
    </xf>
    <xf numFmtId="0" fontId="22" fillId="33" borderId="0" xfId="57" applyFont="1" applyFill="1" applyAlignment="1">
      <alignment vertical="center"/>
      <protection/>
    </xf>
    <xf numFmtId="3" fontId="22" fillId="33" borderId="0" xfId="57" applyNumberFormat="1" applyFont="1" applyFill="1" applyAlignment="1">
      <alignment vertical="center"/>
      <protection/>
    </xf>
    <xf numFmtId="0" fontId="20" fillId="33" borderId="0" xfId="57" applyFont="1" applyFill="1" applyAlignment="1">
      <alignment vertical="center"/>
      <protection/>
    </xf>
    <xf numFmtId="3" fontId="20" fillId="33" borderId="43" xfId="57" applyNumberFormat="1" applyFont="1" applyFill="1" applyBorder="1" applyAlignment="1">
      <alignment horizontal="right" vertical="center" wrapText="1"/>
      <protection/>
    </xf>
    <xf numFmtId="0" fontId="20" fillId="33" borderId="43" xfId="57" applyFont="1" applyFill="1" applyBorder="1">
      <alignment/>
      <protection/>
    </xf>
    <xf numFmtId="3" fontId="20" fillId="33" borderId="43" xfId="57" applyNumberFormat="1" applyFont="1" applyFill="1" applyBorder="1">
      <alignment/>
      <protection/>
    </xf>
    <xf numFmtId="3" fontId="21" fillId="33" borderId="43" xfId="57" applyNumberFormat="1" applyFont="1" applyFill="1" applyBorder="1" applyAlignment="1">
      <alignment horizontal="right" vertical="center"/>
      <protection/>
    </xf>
    <xf numFmtId="0" fontId="9" fillId="33" borderId="43" xfId="57" applyFont="1" applyFill="1" applyBorder="1" applyAlignment="1">
      <alignment vertical="top" wrapText="1"/>
      <protection/>
    </xf>
    <xf numFmtId="3" fontId="9" fillId="33" borderId="43" xfId="57" applyNumberFormat="1" applyFont="1" applyFill="1" applyBorder="1" applyAlignment="1">
      <alignment horizontal="center" vertical="top" wrapText="1"/>
      <protection/>
    </xf>
    <xf numFmtId="0" fontId="24" fillId="33" borderId="0" xfId="57" applyFont="1" applyFill="1">
      <alignment/>
      <protection/>
    </xf>
    <xf numFmtId="3" fontId="24" fillId="33" borderId="0" xfId="57" applyNumberFormat="1" applyFont="1" applyFill="1">
      <alignment/>
      <protection/>
    </xf>
    <xf numFmtId="0" fontId="21" fillId="33" borderId="0" xfId="57" applyFont="1" applyFill="1">
      <alignment/>
      <protection/>
    </xf>
    <xf numFmtId="0" fontId="9" fillId="33" borderId="43" xfId="57" applyFont="1" applyFill="1" applyBorder="1" applyAlignment="1">
      <alignment horizontal="center" vertical="top" wrapText="1"/>
      <protection/>
    </xf>
    <xf numFmtId="49" fontId="9" fillId="33" borderId="43" xfId="57" applyNumberFormat="1" applyFont="1" applyFill="1" applyBorder="1" applyAlignment="1">
      <alignment horizontal="center" vertical="center"/>
      <protection/>
    </xf>
    <xf numFmtId="0" fontId="10" fillId="33" borderId="43" xfId="57" applyFont="1" applyFill="1" applyBorder="1" applyAlignment="1">
      <alignment vertical="top" wrapText="1"/>
      <protection/>
    </xf>
    <xf numFmtId="3" fontId="20" fillId="33" borderId="43" xfId="57" applyNumberFormat="1" applyFont="1" applyFill="1" applyBorder="1" applyAlignment="1">
      <alignment horizontal="right" vertical="top" wrapText="1"/>
      <protection/>
    </xf>
    <xf numFmtId="0" fontId="20" fillId="33" borderId="43" xfId="57" applyFont="1" applyFill="1" applyBorder="1" applyAlignment="1">
      <alignment vertical="top" wrapText="1"/>
      <protection/>
    </xf>
    <xf numFmtId="0" fontId="20" fillId="33" borderId="43" xfId="57" applyFont="1" applyFill="1" applyBorder="1" applyAlignment="1">
      <alignment horizontal="left" vertical="center" wrapText="1"/>
      <protection/>
    </xf>
    <xf numFmtId="3" fontId="20" fillId="33" borderId="43" xfId="57" applyNumberFormat="1" applyFont="1" applyFill="1" applyBorder="1" applyAlignment="1">
      <alignment horizontal="right"/>
      <protection/>
    </xf>
    <xf numFmtId="0" fontId="21" fillId="33" borderId="43" xfId="57" applyFont="1" applyFill="1" applyBorder="1">
      <alignment/>
      <protection/>
    </xf>
    <xf numFmtId="49" fontId="21" fillId="33" borderId="43" xfId="57" applyNumberFormat="1" applyFont="1" applyFill="1" applyBorder="1" applyAlignment="1">
      <alignment horizontal="right" vertical="center"/>
      <protection/>
    </xf>
    <xf numFmtId="49" fontId="21" fillId="33" borderId="43" xfId="57" applyNumberFormat="1" applyFont="1" applyFill="1" applyBorder="1" applyAlignment="1">
      <alignment horizontal="right" vertical="center" wrapText="1"/>
      <protection/>
    </xf>
    <xf numFmtId="3" fontId="21" fillId="33" borderId="43" xfId="57" applyNumberFormat="1" applyFont="1" applyFill="1" applyBorder="1" applyAlignment="1">
      <alignment horizontal="right" vertical="top" wrapText="1"/>
      <protection/>
    </xf>
    <xf numFmtId="3" fontId="20" fillId="33" borderId="43" xfId="57" applyNumberFormat="1" applyFont="1" applyFill="1" applyBorder="1" applyAlignment="1">
      <alignment horizontal="center" vertical="top" wrapText="1"/>
      <protection/>
    </xf>
    <xf numFmtId="3" fontId="21" fillId="33" borderId="43" xfId="57" applyNumberFormat="1" applyFont="1" applyFill="1" applyBorder="1" applyAlignment="1">
      <alignment horizontal="center" vertical="top" wrapText="1"/>
      <protection/>
    </xf>
    <xf numFmtId="3" fontId="20" fillId="33" borderId="43" xfId="42" applyNumberFormat="1" applyFont="1" applyFill="1" applyBorder="1" applyAlignment="1">
      <alignment horizontal="right" vertical="top" wrapText="1"/>
    </xf>
    <xf numFmtId="3" fontId="21" fillId="33" borderId="43" xfId="42" applyNumberFormat="1" applyFont="1" applyFill="1" applyBorder="1" applyAlignment="1">
      <alignment horizontal="right" vertical="top" wrapText="1"/>
    </xf>
    <xf numFmtId="0" fontId="22" fillId="33" borderId="43" xfId="57" applyFont="1" applyFill="1" applyBorder="1" applyAlignment="1">
      <alignment vertical="center" wrapText="1"/>
      <protection/>
    </xf>
    <xf numFmtId="0" fontId="20" fillId="33" borderId="43" xfId="57" applyFont="1" applyFill="1" applyBorder="1" applyAlignment="1">
      <alignment horizontal="center" vertical="top" wrapText="1"/>
      <protection/>
    </xf>
    <xf numFmtId="0" fontId="9" fillId="33" borderId="43" xfId="57" applyFont="1" applyFill="1" applyBorder="1" applyAlignment="1">
      <alignment vertical="center" wrapText="1"/>
      <protection/>
    </xf>
    <xf numFmtId="0" fontId="9" fillId="33" borderId="43" xfId="57" applyFont="1" applyFill="1" applyBorder="1" applyAlignment="1">
      <alignment horizontal="center"/>
      <protection/>
    </xf>
    <xf numFmtId="3" fontId="10" fillId="33" borderId="43" xfId="57" applyNumberFormat="1" applyFont="1" applyFill="1" applyBorder="1">
      <alignment/>
      <protection/>
    </xf>
    <xf numFmtId="3" fontId="21" fillId="33" borderId="43" xfId="57" applyNumberFormat="1" applyFont="1" applyFill="1" applyBorder="1" applyAlignment="1">
      <alignment horizontal="right"/>
      <protection/>
    </xf>
    <xf numFmtId="0" fontId="10" fillId="33" borderId="43" xfId="57" applyFont="1" applyFill="1" applyBorder="1" applyAlignment="1">
      <alignment vertical="center" wrapText="1"/>
      <protection/>
    </xf>
    <xf numFmtId="3" fontId="10" fillId="33" borderId="43" xfId="42" applyNumberFormat="1" applyFont="1" applyFill="1" applyBorder="1" applyAlignment="1">
      <alignment horizontal="right"/>
    </xf>
    <xf numFmtId="3" fontId="20" fillId="33" borderId="43" xfId="42" applyNumberFormat="1" applyFont="1" applyFill="1" applyBorder="1" applyAlignment="1">
      <alignment horizontal="right"/>
    </xf>
    <xf numFmtId="37" fontId="10" fillId="33" borderId="43" xfId="42" applyNumberFormat="1" applyFont="1" applyFill="1" applyBorder="1" applyAlignment="1">
      <alignment/>
    </xf>
    <xf numFmtId="3" fontId="10" fillId="33" borderId="43" xfId="42" applyNumberFormat="1" applyFont="1" applyFill="1" applyBorder="1" applyAlignment="1">
      <alignment/>
    </xf>
    <xf numFmtId="0" fontId="9" fillId="33" borderId="43" xfId="57" applyFont="1" applyFill="1" applyBorder="1" applyAlignment="1">
      <alignment horizontal="center" vertical="center" wrapText="1"/>
      <protection/>
    </xf>
    <xf numFmtId="0" fontId="21" fillId="33" borderId="43" xfId="57" applyFont="1" applyFill="1" applyBorder="1" applyAlignment="1">
      <alignment horizontal="center" vertical="center" wrapText="1"/>
      <protection/>
    </xf>
    <xf numFmtId="0" fontId="24" fillId="33" borderId="43" xfId="57" applyFont="1" applyFill="1" applyBorder="1" applyAlignment="1">
      <alignment vertical="center" wrapText="1"/>
      <protection/>
    </xf>
    <xf numFmtId="3" fontId="20" fillId="33" borderId="43" xfId="57" applyNumberFormat="1" applyFont="1" applyFill="1" applyBorder="1" applyAlignment="1">
      <alignment horizontal="center"/>
      <protection/>
    </xf>
    <xf numFmtId="3" fontId="24" fillId="33" borderId="0" xfId="57" applyNumberFormat="1" applyFont="1" applyFill="1" applyAlignment="1">
      <alignment vertical="center" wrapText="1"/>
      <protection/>
    </xf>
    <xf numFmtId="3" fontId="21" fillId="33" borderId="0" xfId="57" applyNumberFormat="1" applyFont="1" applyFill="1" applyAlignment="1">
      <alignment vertical="center" wrapText="1"/>
      <protection/>
    </xf>
    <xf numFmtId="3" fontId="20" fillId="33" borderId="0" xfId="57" applyNumberFormat="1" applyFont="1" applyFill="1" applyAlignment="1">
      <alignment vertical="center" wrapText="1"/>
      <protection/>
    </xf>
    <xf numFmtId="3" fontId="24" fillId="33" borderId="0" xfId="57" applyNumberFormat="1" applyFont="1" applyFill="1" applyAlignment="1">
      <alignment horizontal="center" vertical="center" wrapText="1"/>
      <protection/>
    </xf>
    <xf numFmtId="3" fontId="21" fillId="33" borderId="0" xfId="57" applyNumberFormat="1" applyFont="1" applyFill="1" applyAlignment="1">
      <alignment horizontal="center" vertical="center" wrapText="1"/>
      <protection/>
    </xf>
    <xf numFmtId="0" fontId="25" fillId="33" borderId="43" xfId="57" applyFont="1" applyFill="1" applyBorder="1" applyAlignment="1">
      <alignment vertical="center" wrapText="1"/>
      <protection/>
    </xf>
    <xf numFmtId="3" fontId="21" fillId="33" borderId="43" xfId="57" applyNumberFormat="1" applyFont="1" applyFill="1" applyBorder="1">
      <alignment/>
      <protection/>
    </xf>
    <xf numFmtId="164" fontId="20" fillId="33" borderId="43" xfId="42" applyNumberFormat="1" applyFont="1" applyFill="1" applyBorder="1" applyAlignment="1">
      <alignment horizontal="right" vertical="center" wrapText="1"/>
    </xf>
    <xf numFmtId="0" fontId="21" fillId="33" borderId="43" xfId="57" applyFont="1" applyFill="1" applyBorder="1" applyAlignment="1">
      <alignment horizontal="left" vertical="center" wrapText="1"/>
      <protection/>
    </xf>
    <xf numFmtId="0" fontId="21" fillId="33" borderId="43" xfId="57" applyNumberFormat="1" applyFont="1" applyFill="1" applyBorder="1" applyAlignment="1">
      <alignment vertical="center" wrapText="1"/>
      <protection/>
    </xf>
    <xf numFmtId="0" fontId="20" fillId="33" borderId="43" xfId="57" applyNumberFormat="1" applyFont="1" applyFill="1" applyBorder="1" applyAlignment="1">
      <alignment vertical="center" wrapText="1"/>
      <protection/>
    </xf>
    <xf numFmtId="3" fontId="20" fillId="33" borderId="43" xfId="57" applyNumberFormat="1" applyFont="1" applyFill="1" applyBorder="1" applyAlignment="1">
      <alignment horizontal="left" vertical="center" wrapText="1"/>
      <protection/>
    </xf>
    <xf numFmtId="0" fontId="10" fillId="33" borderId="43" xfId="57" applyFont="1" applyFill="1" applyBorder="1" applyAlignment="1">
      <alignment horizontal="left" vertical="center" wrapText="1"/>
      <protection/>
    </xf>
    <xf numFmtId="0" fontId="22" fillId="33" borderId="43" xfId="57" applyFont="1" applyFill="1" applyBorder="1" applyAlignment="1">
      <alignment horizontal="left" vertical="center" wrapText="1"/>
      <protection/>
    </xf>
    <xf numFmtId="0" fontId="20" fillId="33" borderId="43" xfId="57" applyFont="1" applyFill="1" applyBorder="1" applyAlignment="1">
      <alignment wrapText="1"/>
      <protection/>
    </xf>
    <xf numFmtId="0" fontId="20" fillId="33" borderId="0" xfId="57" applyFont="1" applyFill="1" applyBorder="1" applyAlignment="1">
      <alignment vertical="center" wrapText="1"/>
      <protection/>
    </xf>
    <xf numFmtId="0" fontId="20" fillId="33" borderId="0" xfId="57" applyFont="1" applyFill="1" applyBorder="1">
      <alignment/>
      <protection/>
    </xf>
    <xf numFmtId="3" fontId="20" fillId="33" borderId="0" xfId="57" applyNumberFormat="1" applyFont="1" applyFill="1" applyBorder="1" applyAlignment="1">
      <alignment horizontal="right"/>
      <protection/>
    </xf>
    <xf numFmtId="0" fontId="20" fillId="33" borderId="0" xfId="57" applyFont="1" applyFill="1" applyAlignment="1">
      <alignment wrapText="1"/>
      <protection/>
    </xf>
    <xf numFmtId="3" fontId="20" fillId="33" borderId="0" xfId="57" applyNumberFormat="1" applyFont="1" applyFill="1" applyAlignment="1">
      <alignment horizontal="right" wrapText="1"/>
      <protection/>
    </xf>
    <xf numFmtId="0" fontId="13" fillId="33" borderId="0" xfId="57" applyFont="1" applyFill="1" applyAlignment="1">
      <alignment horizontal="center" vertical="center" wrapText="1"/>
      <protection/>
    </xf>
    <xf numFmtId="0" fontId="27" fillId="33" borderId="0" xfId="0" applyFont="1" applyFill="1" applyAlignment="1">
      <alignment/>
    </xf>
    <xf numFmtId="0" fontId="28" fillId="33" borderId="0" xfId="0" applyFont="1" applyFill="1" applyAlignment="1">
      <alignment/>
    </xf>
    <xf numFmtId="164" fontId="29" fillId="33" borderId="0" xfId="42" applyNumberFormat="1" applyFont="1" applyFill="1" applyAlignment="1">
      <alignment/>
    </xf>
    <xf numFmtId="0" fontId="29" fillId="33" borderId="0" xfId="0" applyFont="1" applyFill="1" applyAlignment="1">
      <alignment/>
    </xf>
    <xf numFmtId="3" fontId="30" fillId="33" borderId="0" xfId="42" applyNumberFormat="1" applyFont="1" applyFill="1" applyAlignment="1">
      <alignment/>
    </xf>
    <xf numFmtId="3" fontId="10" fillId="33" borderId="0" xfId="42" applyNumberFormat="1" applyFont="1" applyFill="1" applyAlignment="1">
      <alignment/>
    </xf>
    <xf numFmtId="0" fontId="29" fillId="33" borderId="0" xfId="0" applyFont="1" applyFill="1" applyAlignment="1">
      <alignment horizontal="center"/>
    </xf>
    <xf numFmtId="0" fontId="29" fillId="33" borderId="0" xfId="0" applyFont="1" applyFill="1" applyAlignment="1">
      <alignment vertical="center" wrapText="1"/>
    </xf>
    <xf numFmtId="3" fontId="29" fillId="33" borderId="0" xfId="0" applyNumberFormat="1" applyFont="1" applyFill="1" applyAlignment="1">
      <alignment/>
    </xf>
    <xf numFmtId="0" fontId="4" fillId="33" borderId="0" xfId="0" applyFont="1" applyFill="1" applyAlignment="1">
      <alignment/>
    </xf>
    <xf numFmtId="0" fontId="4" fillId="33" borderId="0" xfId="0" applyFont="1" applyFill="1" applyAlignment="1">
      <alignment horizontal="center"/>
    </xf>
    <xf numFmtId="0" fontId="4" fillId="33" borderId="0" xfId="0" applyFont="1" applyFill="1" applyAlignment="1">
      <alignment vertical="center" wrapText="1"/>
    </xf>
    <xf numFmtId="164" fontId="4" fillId="33" borderId="0" xfId="42" applyNumberFormat="1" applyFont="1" applyFill="1" applyAlignment="1">
      <alignment/>
    </xf>
    <xf numFmtId="3" fontId="4" fillId="33" borderId="0" xfId="42" applyNumberFormat="1" applyFont="1" applyFill="1" applyAlignment="1">
      <alignment/>
    </xf>
    <xf numFmtId="3" fontId="4" fillId="33" borderId="0" xfId="42" applyNumberFormat="1" applyFont="1" applyFill="1" applyAlignment="1">
      <alignment/>
    </xf>
    <xf numFmtId="0" fontId="33" fillId="33" borderId="44" xfId="0" applyFont="1" applyFill="1" applyBorder="1" applyAlignment="1">
      <alignment horizontal="center"/>
    </xf>
    <xf numFmtId="164" fontId="33" fillId="33" borderId="44" xfId="42" applyNumberFormat="1" applyFont="1" applyFill="1" applyBorder="1" applyAlignment="1">
      <alignment horizontal="center"/>
    </xf>
    <xf numFmtId="3" fontId="7" fillId="33" borderId="44" xfId="42" applyNumberFormat="1" applyFont="1" applyFill="1" applyBorder="1" applyAlignment="1">
      <alignment horizontal="center" vertical="center"/>
    </xf>
    <xf numFmtId="3" fontId="33" fillId="33" borderId="44" xfId="42" applyNumberFormat="1" applyFont="1" applyFill="1" applyBorder="1" applyAlignment="1">
      <alignment horizontal="center"/>
    </xf>
    <xf numFmtId="0" fontId="7" fillId="33" borderId="0" xfId="0" applyFont="1" applyFill="1" applyAlignment="1">
      <alignment horizontal="center"/>
    </xf>
    <xf numFmtId="0" fontId="4" fillId="33" borderId="44" xfId="0" applyFont="1" applyFill="1" applyBorder="1" applyAlignment="1">
      <alignment horizontal="center"/>
    </xf>
    <xf numFmtId="0" fontId="4" fillId="33" borderId="44" xfId="0" applyFont="1" applyFill="1" applyBorder="1" applyAlignment="1">
      <alignment vertical="center" wrapText="1"/>
    </xf>
    <xf numFmtId="167" fontId="4" fillId="33" borderId="44" xfId="42" applyNumberFormat="1" applyFont="1" applyFill="1" applyBorder="1" applyAlignment="1">
      <alignment horizontal="center"/>
    </xf>
    <xf numFmtId="3" fontId="4" fillId="33" borderId="44" xfId="42" applyNumberFormat="1" applyFont="1" applyFill="1" applyBorder="1" applyAlignment="1">
      <alignment/>
    </xf>
    <xf numFmtId="0" fontId="7" fillId="33" borderId="44" xfId="0" applyFont="1" applyFill="1" applyBorder="1" applyAlignment="1">
      <alignment horizontal="center"/>
    </xf>
    <xf numFmtId="0" fontId="34" fillId="33" borderId="44" xfId="0" applyFont="1" applyFill="1" applyBorder="1" applyAlignment="1">
      <alignment vertical="center" wrapText="1"/>
    </xf>
    <xf numFmtId="3" fontId="7" fillId="33" borderId="44" xfId="42" applyNumberFormat="1" applyFont="1" applyFill="1" applyBorder="1" applyAlignment="1">
      <alignment horizontal="center"/>
    </xf>
    <xf numFmtId="3" fontId="34" fillId="33" borderId="44" xfId="42" applyNumberFormat="1" applyFont="1" applyFill="1" applyBorder="1" applyAlignment="1">
      <alignment/>
    </xf>
    <xf numFmtId="0" fontId="7" fillId="33" borderId="0" xfId="0" applyFont="1" applyFill="1" applyAlignment="1">
      <alignment/>
    </xf>
    <xf numFmtId="3" fontId="4" fillId="33" borderId="44" xfId="42" applyNumberFormat="1" applyFont="1" applyFill="1" applyBorder="1" applyAlignment="1">
      <alignment horizontal="center"/>
    </xf>
    <xf numFmtId="0" fontId="33" fillId="33" borderId="0" xfId="0" applyFont="1" applyFill="1" applyAlignment="1">
      <alignment/>
    </xf>
    <xf numFmtId="3" fontId="7" fillId="33" borderId="44" xfId="42" applyNumberFormat="1" applyFont="1" applyFill="1" applyBorder="1" applyAlignment="1">
      <alignment/>
    </xf>
    <xf numFmtId="3" fontId="7" fillId="33" borderId="44" xfId="42" applyNumberFormat="1" applyFont="1" applyFill="1" applyBorder="1" applyAlignment="1">
      <alignment horizontal="right"/>
    </xf>
    <xf numFmtId="164" fontId="18" fillId="33" borderId="44" xfId="42" applyNumberFormat="1" applyFont="1" applyFill="1" applyBorder="1" applyAlignment="1">
      <alignment horizontal="center"/>
    </xf>
    <xf numFmtId="164" fontId="35" fillId="33" borderId="44" xfId="42" applyNumberFormat="1" applyFont="1" applyFill="1" applyBorder="1" applyAlignment="1">
      <alignment vertical="center" wrapText="1"/>
    </xf>
    <xf numFmtId="164" fontId="36" fillId="33" borderId="44" xfId="42" applyNumberFormat="1" applyFont="1" applyFill="1" applyBorder="1" applyAlignment="1">
      <alignment/>
    </xf>
    <xf numFmtId="164" fontId="36" fillId="33" borderId="44" xfId="42" applyNumberFormat="1" applyFont="1" applyFill="1" applyBorder="1" applyAlignment="1">
      <alignment horizontal="center"/>
    </xf>
    <xf numFmtId="164" fontId="4" fillId="33" borderId="44" xfId="42" applyNumberFormat="1" applyFont="1" applyFill="1" applyBorder="1" applyAlignment="1">
      <alignment/>
    </xf>
    <xf numFmtId="164" fontId="4" fillId="33" borderId="0" xfId="42" applyNumberFormat="1" applyFont="1" applyFill="1" applyAlignment="1">
      <alignment/>
    </xf>
    <xf numFmtId="0" fontId="33" fillId="33" borderId="0" xfId="0" applyFont="1" applyFill="1" applyAlignment="1">
      <alignment horizontal="center"/>
    </xf>
    <xf numFmtId="0" fontId="7" fillId="33" borderId="0" xfId="0" applyFont="1" applyFill="1" applyAlignment="1">
      <alignment/>
    </xf>
    <xf numFmtId="0" fontId="4" fillId="33" borderId="0" xfId="0" applyFont="1" applyFill="1" applyAlignment="1">
      <alignment horizontal="center" vertical="center" wrapText="1"/>
    </xf>
    <xf numFmtId="3" fontId="33" fillId="33" borderId="0" xfId="42" applyNumberFormat="1" applyFont="1" applyFill="1" applyAlignment="1">
      <alignment/>
    </xf>
    <xf numFmtId="3" fontId="33" fillId="33" borderId="0" xfId="42" applyNumberFormat="1" applyFont="1" applyFill="1" applyAlignment="1">
      <alignment horizontal="center"/>
    </xf>
    <xf numFmtId="3" fontId="4" fillId="33" borderId="0" xfId="42" applyNumberFormat="1" applyFont="1" applyFill="1" applyAlignment="1">
      <alignment horizontal="right"/>
    </xf>
    <xf numFmtId="3" fontId="4" fillId="33" borderId="0" xfId="0" applyNumberFormat="1" applyFont="1" applyFill="1" applyAlignment="1">
      <alignment/>
    </xf>
    <xf numFmtId="0" fontId="34" fillId="33" borderId="0" xfId="0" applyFont="1" applyFill="1" applyAlignment="1">
      <alignment horizontal="left"/>
    </xf>
    <xf numFmtId="0" fontId="17" fillId="33" borderId="0" xfId="0" applyFont="1" applyFill="1" applyAlignment="1">
      <alignment/>
    </xf>
    <xf numFmtId="0" fontId="17" fillId="33" borderId="0" xfId="0" applyFont="1" applyFill="1" applyAlignment="1">
      <alignment vertical="center" wrapText="1"/>
    </xf>
    <xf numFmtId="164" fontId="17" fillId="33" borderId="0" xfId="42" applyNumberFormat="1" applyFont="1" applyFill="1" applyAlignment="1">
      <alignment/>
    </xf>
    <xf numFmtId="3" fontId="17" fillId="33" borderId="0" xfId="42" applyNumberFormat="1" applyFont="1" applyFill="1" applyAlignment="1">
      <alignment/>
    </xf>
    <xf numFmtId="3" fontId="17" fillId="33" borderId="0" xfId="42" applyNumberFormat="1" applyFont="1" applyFill="1" applyAlignment="1">
      <alignment/>
    </xf>
    <xf numFmtId="3" fontId="22" fillId="33" borderId="44" xfId="0" applyNumberFormat="1" applyFont="1" applyFill="1" applyBorder="1" applyAlignment="1">
      <alignment/>
    </xf>
    <xf numFmtId="0" fontId="22" fillId="33" borderId="0" xfId="57" applyFont="1" applyFill="1" applyAlignment="1">
      <alignment horizontal="left" vertical="center" wrapText="1"/>
      <protection/>
    </xf>
    <xf numFmtId="168" fontId="19" fillId="0" borderId="20" xfId="42" applyNumberFormat="1" applyFont="1" applyBorder="1" applyAlignment="1">
      <alignment horizontal="center"/>
    </xf>
    <xf numFmtId="3" fontId="21" fillId="33" borderId="43" xfId="57" applyNumberFormat="1" applyFont="1" applyFill="1" applyBorder="1" applyAlignment="1">
      <alignment horizontal="right" vertical="center" wrapText="1"/>
      <protection/>
    </xf>
    <xf numFmtId="164" fontId="21" fillId="33" borderId="43" xfId="42" applyNumberFormat="1" applyFont="1" applyFill="1" applyBorder="1" applyAlignment="1">
      <alignment horizontal="right" vertical="center" wrapText="1"/>
    </xf>
    <xf numFmtId="3" fontId="7" fillId="33" borderId="0" xfId="0" applyNumberFormat="1" applyFont="1" applyFill="1" applyAlignment="1">
      <alignment/>
    </xf>
    <xf numFmtId="0" fontId="38" fillId="0" borderId="0" xfId="0" applyFont="1" applyAlignment="1">
      <alignment/>
    </xf>
    <xf numFmtId="3" fontId="22" fillId="33" borderId="44" xfId="57" applyNumberFormat="1" applyFont="1" applyFill="1" applyBorder="1" applyAlignment="1">
      <alignment vertical="center" wrapText="1"/>
      <protection/>
    </xf>
    <xf numFmtId="3" fontId="27" fillId="33" borderId="11" xfId="42" applyNumberFormat="1" applyFont="1" applyFill="1" applyBorder="1" applyAlignment="1">
      <alignment horizontal="center" vertical="center" wrapText="1"/>
    </xf>
    <xf numFmtId="0" fontId="16" fillId="33" borderId="44" xfId="0" applyFont="1" applyFill="1" applyBorder="1" applyAlignment="1">
      <alignment vertical="center" wrapText="1"/>
    </xf>
    <xf numFmtId="0" fontId="16" fillId="33" borderId="44" xfId="0" applyFont="1" applyFill="1" applyBorder="1" applyAlignment="1">
      <alignment horizontal="left" vertical="center" wrapText="1"/>
    </xf>
    <xf numFmtId="3" fontId="20" fillId="33" borderId="44" xfId="0" applyNumberFormat="1" applyFont="1" applyFill="1" applyBorder="1" applyAlignment="1">
      <alignment horizontal="center" vertical="center" wrapText="1"/>
    </xf>
    <xf numFmtId="3" fontId="22" fillId="33" borderId="44" xfId="0" applyNumberFormat="1" applyFont="1" applyFill="1" applyBorder="1" applyAlignment="1">
      <alignment horizontal="center" vertical="center" wrapText="1"/>
    </xf>
    <xf numFmtId="3" fontId="20" fillId="33" borderId="44" xfId="0" applyNumberFormat="1" applyFont="1" applyFill="1" applyBorder="1" applyAlignment="1">
      <alignment vertical="center" wrapText="1"/>
    </xf>
    <xf numFmtId="3" fontId="22" fillId="33" borderId="44" xfId="0" applyNumberFormat="1" applyFont="1" applyFill="1" applyBorder="1" applyAlignment="1">
      <alignment vertical="center" wrapText="1"/>
    </xf>
    <xf numFmtId="3" fontId="22" fillId="33" borderId="44" xfId="42" applyNumberFormat="1" applyFont="1" applyFill="1" applyBorder="1" applyAlignment="1">
      <alignment vertical="center" wrapText="1"/>
    </xf>
    <xf numFmtId="0" fontId="20" fillId="33" borderId="44" xfId="0" applyFont="1" applyFill="1" applyBorder="1" applyAlignment="1">
      <alignment vertical="center" wrapText="1"/>
    </xf>
    <xf numFmtId="0" fontId="20" fillId="33" borderId="44" xfId="0" applyFont="1" applyFill="1" applyBorder="1" applyAlignment="1">
      <alignment/>
    </xf>
    <xf numFmtId="3" fontId="20" fillId="33" borderId="44" xfId="0" applyNumberFormat="1" applyFont="1" applyFill="1" applyBorder="1" applyAlignment="1">
      <alignment/>
    </xf>
    <xf numFmtId="3" fontId="22" fillId="33" borderId="44" xfId="42" applyNumberFormat="1" applyFont="1" applyFill="1" applyBorder="1" applyAlignment="1">
      <alignment/>
    </xf>
    <xf numFmtId="0" fontId="9" fillId="33" borderId="0" xfId="0" applyFont="1" applyFill="1" applyAlignment="1">
      <alignment/>
    </xf>
    <xf numFmtId="0" fontId="22" fillId="33" borderId="0" xfId="0" applyFont="1" applyFill="1" applyAlignment="1">
      <alignment/>
    </xf>
    <xf numFmtId="3" fontId="22" fillId="33" borderId="0" xfId="0" applyNumberFormat="1" applyFont="1" applyFill="1" applyAlignment="1">
      <alignment/>
    </xf>
    <xf numFmtId="0" fontId="24" fillId="33" borderId="44" xfId="0" applyFont="1" applyFill="1" applyBorder="1" applyAlignment="1">
      <alignment horizontal="center" vertical="center" wrapText="1"/>
    </xf>
    <xf numFmtId="3" fontId="24" fillId="33" borderId="44" xfId="0" applyNumberFormat="1" applyFont="1" applyFill="1" applyBorder="1" applyAlignment="1">
      <alignment horizontal="center" vertical="center" wrapText="1"/>
    </xf>
    <xf numFmtId="0" fontId="37" fillId="33" borderId="15" xfId="0" applyFont="1" applyFill="1" applyBorder="1" applyAlignment="1">
      <alignment/>
    </xf>
    <xf numFmtId="0" fontId="24" fillId="33" borderId="15" xfId="0" applyFont="1" applyFill="1" applyBorder="1" applyAlignment="1">
      <alignment horizontal="center"/>
    </xf>
    <xf numFmtId="3" fontId="24" fillId="33" borderId="15" xfId="0" applyNumberFormat="1" applyFont="1" applyFill="1" applyBorder="1" applyAlignment="1">
      <alignment/>
    </xf>
    <xf numFmtId="0" fontId="22" fillId="33" borderId="20" xfId="0" applyFont="1" applyFill="1" applyBorder="1" applyAlignment="1">
      <alignment/>
    </xf>
    <xf numFmtId="0" fontId="22" fillId="33" borderId="20" xfId="0" applyFont="1" applyFill="1" applyBorder="1" applyAlignment="1">
      <alignment horizontal="center"/>
    </xf>
    <xf numFmtId="3" fontId="22" fillId="33" borderId="20" xfId="0" applyNumberFormat="1" applyFont="1" applyFill="1" applyBorder="1" applyAlignment="1">
      <alignment/>
    </xf>
    <xf numFmtId="0" fontId="37" fillId="33" borderId="20" xfId="0" applyFont="1" applyFill="1" applyBorder="1" applyAlignment="1">
      <alignment/>
    </xf>
    <xf numFmtId="0" fontId="24" fillId="33" borderId="20" xfId="0" applyFont="1" applyFill="1" applyBorder="1" applyAlignment="1">
      <alignment/>
    </xf>
    <xf numFmtId="3" fontId="24" fillId="33" borderId="20" xfId="0" applyNumberFormat="1" applyFont="1" applyFill="1" applyBorder="1" applyAlignment="1">
      <alignment/>
    </xf>
    <xf numFmtId="0" fontId="22" fillId="33" borderId="28" xfId="0" applyFont="1" applyFill="1" applyBorder="1" applyAlignment="1">
      <alignment/>
    </xf>
    <xf numFmtId="0" fontId="22" fillId="33" borderId="28" xfId="0" applyFont="1" applyFill="1" applyBorder="1" applyAlignment="1">
      <alignment horizontal="center"/>
    </xf>
    <xf numFmtId="3" fontId="22" fillId="33" borderId="28" xfId="0" applyNumberFormat="1" applyFont="1" applyFill="1" applyBorder="1" applyAlignment="1">
      <alignment/>
    </xf>
    <xf numFmtId="0" fontId="22" fillId="33" borderId="0" xfId="0" applyFont="1" applyFill="1" applyAlignment="1">
      <alignment horizontal="center"/>
    </xf>
    <xf numFmtId="0" fontId="24" fillId="33" borderId="0" xfId="0" applyFont="1" applyFill="1" applyAlignment="1">
      <alignment/>
    </xf>
    <xf numFmtId="3" fontId="22" fillId="33" borderId="15" xfId="0" applyNumberFormat="1" applyFont="1" applyFill="1" applyBorder="1" applyAlignment="1">
      <alignment/>
    </xf>
    <xf numFmtId="3" fontId="24" fillId="33" borderId="28" xfId="0" applyNumberFormat="1" applyFont="1" applyFill="1" applyBorder="1" applyAlignment="1">
      <alignment/>
    </xf>
    <xf numFmtId="3" fontId="22" fillId="33" borderId="0" xfId="0" applyNumberFormat="1" applyFont="1" applyFill="1" applyBorder="1" applyAlignment="1">
      <alignment/>
    </xf>
    <xf numFmtId="3" fontId="24" fillId="33" borderId="0" xfId="0" applyNumberFormat="1" applyFont="1" applyFill="1" applyAlignment="1">
      <alignment/>
    </xf>
    <xf numFmtId="0" fontId="0" fillId="33" borderId="45" xfId="0" applyFont="1" applyFill="1" applyBorder="1" applyAlignment="1">
      <alignment/>
    </xf>
    <xf numFmtId="0" fontId="8" fillId="33" borderId="45" xfId="0" applyFont="1" applyFill="1" applyBorder="1" applyAlignment="1">
      <alignment horizontal="center"/>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14" xfId="0" applyFont="1" applyFill="1" applyBorder="1" applyAlignment="1">
      <alignment vertical="center" wrapText="1"/>
    </xf>
    <xf numFmtId="0" fontId="10" fillId="33" borderId="16" xfId="0" applyFont="1" applyFill="1" applyBorder="1" applyAlignment="1">
      <alignment horizontal="center" vertical="center" wrapText="1"/>
    </xf>
    <xf numFmtId="164" fontId="9" fillId="33" borderId="16" xfId="42" applyNumberFormat="1" applyFont="1" applyFill="1" applyBorder="1" applyAlignment="1">
      <alignment horizontal="center" vertical="center" wrapText="1"/>
    </xf>
    <xf numFmtId="164" fontId="9" fillId="33" borderId="15" xfId="42" applyNumberFormat="1" applyFont="1" applyFill="1" applyBorder="1" applyAlignment="1">
      <alignment vertical="center" wrapText="1"/>
    </xf>
    <xf numFmtId="164" fontId="9" fillId="33" borderId="18" xfId="42" applyNumberFormat="1" applyFont="1" applyFill="1" applyBorder="1" applyAlignment="1">
      <alignment vertical="center" wrapText="1"/>
    </xf>
    <xf numFmtId="0" fontId="10" fillId="33" borderId="19" xfId="0" applyFont="1" applyFill="1" applyBorder="1" applyAlignment="1">
      <alignment vertical="center" wrapText="1"/>
    </xf>
    <xf numFmtId="0" fontId="10" fillId="33" borderId="21" xfId="0" applyFont="1" applyFill="1" applyBorder="1" applyAlignment="1">
      <alignment horizontal="center" vertical="center" wrapText="1"/>
    </xf>
    <xf numFmtId="164" fontId="9" fillId="33" borderId="21" xfId="42" applyNumberFormat="1" applyFont="1" applyFill="1" applyBorder="1" applyAlignment="1">
      <alignment horizontal="center" vertical="center" wrapText="1"/>
    </xf>
    <xf numFmtId="164" fontId="9" fillId="33" borderId="46" xfId="42" applyNumberFormat="1" applyFont="1" applyFill="1" applyBorder="1" applyAlignment="1">
      <alignment vertical="center" wrapText="1"/>
    </xf>
    <xf numFmtId="164" fontId="10" fillId="33" borderId="16" xfId="42" applyNumberFormat="1" applyFont="1" applyFill="1" applyBorder="1" applyAlignment="1">
      <alignment horizontal="center" vertical="center" wrapText="1"/>
    </xf>
    <xf numFmtId="164" fontId="10" fillId="33" borderId="21" xfId="42" applyNumberFormat="1" applyFont="1" applyFill="1" applyBorder="1" applyAlignment="1">
      <alignment horizontal="center" vertical="center" wrapText="1"/>
    </xf>
    <xf numFmtId="164" fontId="10" fillId="33" borderId="15" xfId="42" applyNumberFormat="1" applyFont="1" applyFill="1" applyBorder="1" applyAlignment="1">
      <alignment vertical="center" wrapText="1"/>
    </xf>
    <xf numFmtId="164" fontId="10" fillId="33" borderId="46" xfId="42" applyNumberFormat="1" applyFont="1" applyFill="1" applyBorder="1" applyAlignment="1">
      <alignment vertical="center" wrapText="1"/>
    </xf>
    <xf numFmtId="0" fontId="9" fillId="33" borderId="19" xfId="0" applyFont="1" applyFill="1" applyBorder="1" applyAlignment="1">
      <alignment vertical="center" wrapText="1"/>
    </xf>
    <xf numFmtId="0" fontId="9" fillId="33" borderId="21" xfId="0" applyFont="1" applyFill="1" applyBorder="1" applyAlignment="1">
      <alignment horizontal="center" vertical="center" wrapText="1"/>
    </xf>
    <xf numFmtId="164" fontId="9" fillId="33" borderId="46" xfId="42" applyNumberFormat="1" applyFont="1" applyFill="1" applyBorder="1" applyAlignment="1">
      <alignment horizontal="center" vertical="center" wrapText="1"/>
    </xf>
    <xf numFmtId="164" fontId="9" fillId="33" borderId="22" xfId="42" applyNumberFormat="1" applyFont="1" applyFill="1" applyBorder="1" applyAlignment="1">
      <alignment horizontal="center" vertical="center" wrapText="1"/>
    </xf>
    <xf numFmtId="164" fontId="9" fillId="33" borderId="16" xfId="42" applyNumberFormat="1" applyFont="1" applyFill="1" applyBorder="1" applyAlignment="1">
      <alignment horizontal="center"/>
    </xf>
    <xf numFmtId="164" fontId="10" fillId="33" borderId="21" xfId="42" applyNumberFormat="1" applyFont="1" applyFill="1" applyBorder="1" applyAlignment="1">
      <alignment horizontal="center"/>
    </xf>
    <xf numFmtId="164" fontId="9" fillId="33" borderId="15" xfId="42" applyNumberFormat="1" applyFont="1" applyFill="1" applyBorder="1" applyAlignment="1">
      <alignment/>
    </xf>
    <xf numFmtId="164" fontId="10" fillId="33" borderId="46" xfId="42" applyNumberFormat="1" applyFont="1" applyFill="1" applyBorder="1" applyAlignment="1">
      <alignment/>
    </xf>
    <xf numFmtId="0" fontId="22" fillId="33" borderId="25" xfId="0" applyFont="1" applyFill="1" applyBorder="1" applyAlignment="1">
      <alignment vertical="center" wrapText="1"/>
    </xf>
    <xf numFmtId="0" fontId="9" fillId="33" borderId="26" xfId="0" applyFont="1" applyFill="1" applyBorder="1" applyAlignment="1">
      <alignment horizontal="center" vertical="center" wrapText="1"/>
    </xf>
    <xf numFmtId="164" fontId="9" fillId="33" borderId="24" xfId="42" applyNumberFormat="1" applyFont="1" applyFill="1" applyBorder="1" applyAlignment="1">
      <alignment horizontal="center" vertical="center" wrapText="1"/>
    </xf>
    <xf numFmtId="164" fontId="9" fillId="33" borderId="47" xfId="42" applyNumberFormat="1" applyFont="1" applyFill="1" applyBorder="1" applyAlignment="1">
      <alignment horizontal="center" vertical="center" wrapText="1"/>
    </xf>
    <xf numFmtId="0" fontId="9" fillId="33" borderId="23" xfId="0" applyFont="1" applyFill="1" applyBorder="1" applyAlignment="1">
      <alignment vertical="center" wrapText="1"/>
    </xf>
    <xf numFmtId="0" fontId="9" fillId="33" borderId="40" xfId="0" applyFont="1" applyFill="1" applyBorder="1" applyAlignment="1">
      <alignment horizontal="center" vertical="center" wrapText="1"/>
    </xf>
    <xf numFmtId="164" fontId="9" fillId="33" borderId="48" xfId="42" applyNumberFormat="1" applyFont="1" applyFill="1" applyBorder="1" applyAlignment="1">
      <alignment/>
    </xf>
    <xf numFmtId="164" fontId="9" fillId="33" borderId="42" xfId="42" applyNumberFormat="1" applyFont="1" applyFill="1" applyBorder="1" applyAlignment="1">
      <alignment/>
    </xf>
    <xf numFmtId="0" fontId="9" fillId="33" borderId="0" xfId="0" applyFont="1" applyFill="1" applyBorder="1" applyAlignment="1">
      <alignment vertical="center" wrapText="1"/>
    </xf>
    <xf numFmtId="0" fontId="9" fillId="33" borderId="0" xfId="0" applyFont="1" applyFill="1" applyBorder="1" applyAlignment="1">
      <alignment horizontal="center"/>
    </xf>
    <xf numFmtId="0" fontId="9" fillId="33" borderId="0" xfId="0" applyFont="1" applyFill="1" applyAlignment="1">
      <alignment horizontal="left" wrapText="1"/>
    </xf>
    <xf numFmtId="0" fontId="9" fillId="33" borderId="0" xfId="0" applyFont="1" applyFill="1" applyAlignment="1">
      <alignment horizontal="left" vertical="center" wrapText="1"/>
    </xf>
    <xf numFmtId="0" fontId="9" fillId="33" borderId="0" xfId="0" applyFont="1" applyFill="1" applyAlignment="1">
      <alignment horizontal="center"/>
    </xf>
    <xf numFmtId="3" fontId="9" fillId="33" borderId="0" xfId="57" applyNumberFormat="1" applyFont="1" applyFill="1" applyAlignment="1">
      <alignment horizontal="center" vertical="center" wrapText="1"/>
      <protection/>
    </xf>
    <xf numFmtId="0" fontId="9" fillId="33" borderId="0" xfId="57" applyFont="1" applyFill="1" applyAlignment="1">
      <alignment horizontal="center" vertical="center" wrapText="1"/>
      <protection/>
    </xf>
    <xf numFmtId="3" fontId="9" fillId="33" borderId="0" xfId="0" applyNumberFormat="1" applyFont="1" applyFill="1" applyAlignment="1">
      <alignment/>
    </xf>
    <xf numFmtId="3" fontId="21" fillId="33" borderId="0" xfId="0" applyNumberFormat="1" applyFont="1" applyFill="1" applyAlignment="1">
      <alignment/>
    </xf>
    <xf numFmtId="164" fontId="20" fillId="33" borderId="0" xfId="42" applyNumberFormat="1" applyFont="1" applyFill="1" applyAlignment="1">
      <alignment/>
    </xf>
    <xf numFmtId="3" fontId="21" fillId="33" borderId="44" xfId="0" applyNumberFormat="1" applyFont="1" applyFill="1" applyBorder="1" applyAlignment="1">
      <alignment horizontal="center" vertical="center" wrapText="1"/>
    </xf>
    <xf numFmtId="3" fontId="21" fillId="33" borderId="44" xfId="0" applyNumberFormat="1" applyFont="1" applyFill="1" applyBorder="1" applyAlignment="1">
      <alignment vertical="top" wrapText="1"/>
    </xf>
    <xf numFmtId="3" fontId="20" fillId="33" borderId="44" xfId="0" applyNumberFormat="1" applyFont="1" applyFill="1" applyBorder="1" applyAlignment="1">
      <alignment horizontal="center" vertical="top" wrapText="1"/>
    </xf>
    <xf numFmtId="3" fontId="20" fillId="33" borderId="44" xfId="0" applyNumberFormat="1" applyFont="1" applyFill="1" applyBorder="1" applyAlignment="1">
      <alignment vertical="top" wrapText="1"/>
    </xf>
    <xf numFmtId="3" fontId="20" fillId="33" borderId="44" xfId="0" applyNumberFormat="1" applyFont="1" applyFill="1" applyBorder="1" applyAlignment="1">
      <alignment horizontal="right" vertical="top" wrapText="1"/>
    </xf>
    <xf numFmtId="3" fontId="20" fillId="33" borderId="0" xfId="0" applyNumberFormat="1" applyFont="1" applyFill="1" applyAlignment="1">
      <alignment/>
    </xf>
    <xf numFmtId="3" fontId="20" fillId="33" borderId="0" xfId="0" applyNumberFormat="1" applyFont="1" applyFill="1" applyAlignment="1">
      <alignment/>
    </xf>
    <xf numFmtId="3" fontId="25" fillId="33" borderId="0" xfId="0" applyNumberFormat="1" applyFont="1" applyFill="1" applyAlignment="1">
      <alignment horizontal="left"/>
    </xf>
    <xf numFmtId="3" fontId="21" fillId="33" borderId="0" xfId="0" applyNumberFormat="1" applyFont="1" applyFill="1" applyAlignment="1">
      <alignment/>
    </xf>
    <xf numFmtId="3" fontId="20" fillId="33" borderId="44" xfId="0" applyNumberFormat="1" applyFont="1" applyFill="1" applyBorder="1" applyAlignment="1">
      <alignment horizontal="right" vertical="center"/>
    </xf>
    <xf numFmtId="3" fontId="20" fillId="33" borderId="44" xfId="0" applyNumberFormat="1" applyFont="1" applyFill="1" applyBorder="1" applyAlignment="1">
      <alignment horizontal="right" vertical="center" wrapText="1"/>
    </xf>
    <xf numFmtId="3" fontId="10" fillId="33" borderId="44" xfId="0" applyNumberFormat="1" applyFont="1" applyFill="1" applyBorder="1" applyAlignment="1">
      <alignment vertical="top" wrapText="1"/>
    </xf>
    <xf numFmtId="3" fontId="20" fillId="33" borderId="0" xfId="0" applyNumberFormat="1" applyFont="1" applyFill="1" applyBorder="1" applyAlignment="1">
      <alignment vertical="top" wrapText="1"/>
    </xf>
    <xf numFmtId="3" fontId="25" fillId="33" borderId="0" xfId="0" applyNumberFormat="1" applyFont="1" applyFill="1" applyAlignment="1">
      <alignment/>
    </xf>
    <xf numFmtId="3" fontId="20" fillId="33" borderId="44" xfId="0" applyNumberFormat="1" applyFont="1" applyFill="1" applyBorder="1" applyAlignment="1">
      <alignment horizontal="right"/>
    </xf>
    <xf numFmtId="3" fontId="22" fillId="33" borderId="0" xfId="0" applyNumberFormat="1" applyFont="1" applyFill="1" applyBorder="1" applyAlignment="1">
      <alignment horizontal="center" vertical="center" wrapText="1"/>
    </xf>
    <xf numFmtId="3" fontId="22" fillId="33" borderId="0" xfId="0" applyNumberFormat="1" applyFont="1" applyFill="1" applyAlignment="1">
      <alignment vertical="center" wrapText="1"/>
    </xf>
    <xf numFmtId="3" fontId="22" fillId="33" borderId="0" xfId="0" applyNumberFormat="1" applyFont="1" applyFill="1" applyBorder="1" applyAlignment="1">
      <alignment vertical="center" wrapText="1"/>
    </xf>
    <xf numFmtId="0" fontId="22" fillId="33" borderId="0" xfId="0" applyFont="1" applyFill="1" applyAlignment="1">
      <alignment vertical="center" wrapText="1"/>
    </xf>
    <xf numFmtId="3" fontId="24" fillId="33" borderId="0" xfId="0" applyNumberFormat="1" applyFont="1" applyFill="1" applyAlignment="1">
      <alignment horizontal="center"/>
    </xf>
    <xf numFmtId="0" fontId="20" fillId="33" borderId="0" xfId="0" applyFont="1" applyFill="1" applyAlignment="1">
      <alignment vertical="center" wrapText="1"/>
    </xf>
    <xf numFmtId="0" fontId="20" fillId="33" borderId="0" xfId="0" applyFont="1" applyFill="1" applyAlignment="1">
      <alignment/>
    </xf>
    <xf numFmtId="0" fontId="10" fillId="33" borderId="0" xfId="0" applyFont="1" applyFill="1" applyAlignment="1">
      <alignment/>
    </xf>
    <xf numFmtId="3" fontId="10" fillId="33" borderId="0" xfId="0" applyNumberFormat="1" applyFont="1" applyFill="1" applyAlignment="1">
      <alignment/>
    </xf>
    <xf numFmtId="3" fontId="13" fillId="33" borderId="0" xfId="57" applyNumberFormat="1" applyFont="1" applyFill="1" applyAlignment="1">
      <alignment horizontal="right"/>
      <protection/>
    </xf>
    <xf numFmtId="0" fontId="10" fillId="0" borderId="0" xfId="0" applyFont="1" applyAlignment="1">
      <alignment/>
    </xf>
    <xf numFmtId="3" fontId="4" fillId="33" borderId="49" xfId="42" applyNumberFormat="1" applyFont="1" applyFill="1" applyBorder="1" applyAlignment="1">
      <alignment horizontal="center"/>
    </xf>
    <xf numFmtId="3" fontId="4" fillId="33" borderId="50" xfId="42" applyNumberFormat="1" applyFont="1" applyFill="1" applyBorder="1" applyAlignment="1">
      <alignment horizontal="center"/>
    </xf>
    <xf numFmtId="3" fontId="4" fillId="33" borderId="24" xfId="42" applyNumberFormat="1" applyFont="1" applyFill="1" applyBorder="1" applyAlignment="1">
      <alignment horizontal="center"/>
    </xf>
    <xf numFmtId="3" fontId="4" fillId="33" borderId="51" xfId="42" applyNumberFormat="1" applyFont="1" applyFill="1" applyBorder="1" applyAlignment="1">
      <alignment horizontal="center"/>
    </xf>
    <xf numFmtId="3" fontId="4" fillId="33" borderId="12" xfId="42" applyNumberFormat="1" applyFont="1" applyFill="1" applyBorder="1" applyAlignment="1">
      <alignment horizontal="center"/>
    </xf>
    <xf numFmtId="3" fontId="4" fillId="33" borderId="52" xfId="42" applyNumberFormat="1" applyFont="1" applyFill="1" applyBorder="1" applyAlignment="1">
      <alignment horizontal="center"/>
    </xf>
    <xf numFmtId="0" fontId="6" fillId="33" borderId="0" xfId="0" applyFont="1" applyFill="1" applyAlignment="1">
      <alignment horizontal="center"/>
    </xf>
    <xf numFmtId="0" fontId="7" fillId="33" borderId="44" xfId="0" applyFont="1" applyFill="1" applyBorder="1" applyAlignment="1">
      <alignment horizontal="center" vertical="center" wrapText="1"/>
    </xf>
    <xf numFmtId="0" fontId="31" fillId="33" borderId="0" xfId="0" applyFont="1" applyFill="1" applyAlignment="1">
      <alignment horizontal="center"/>
    </xf>
    <xf numFmtId="0" fontId="32" fillId="33" borderId="0" xfId="0" applyFont="1" applyFill="1" applyAlignment="1">
      <alignment horizontal="center"/>
    </xf>
    <xf numFmtId="0" fontId="17" fillId="33" borderId="0" xfId="0" applyFont="1" applyFill="1" applyAlignment="1">
      <alignment horizontal="right"/>
    </xf>
    <xf numFmtId="3" fontId="27" fillId="33" borderId="53" xfId="42" applyNumberFormat="1" applyFont="1" applyFill="1" applyBorder="1" applyAlignment="1">
      <alignment horizontal="center" vertical="center" wrapText="1"/>
    </xf>
    <xf numFmtId="3" fontId="27" fillId="33" borderId="54" xfId="42" applyNumberFormat="1" applyFont="1" applyFill="1" applyBorder="1" applyAlignment="1">
      <alignment horizontal="center" vertical="center" wrapText="1"/>
    </xf>
    <xf numFmtId="0" fontId="7" fillId="33" borderId="44" xfId="0" applyFont="1" applyFill="1" applyBorder="1" applyAlignment="1">
      <alignment horizontal="center" vertical="center"/>
    </xf>
    <xf numFmtId="164" fontId="27" fillId="33" borderId="44" xfId="42" applyNumberFormat="1" applyFont="1" applyFill="1" applyBorder="1" applyAlignment="1">
      <alignment horizontal="center" vertical="center" wrapText="1"/>
    </xf>
    <xf numFmtId="0" fontId="34" fillId="33" borderId="0" xfId="0" applyFont="1" applyFill="1" applyAlignment="1">
      <alignment horizontal="left"/>
    </xf>
    <xf numFmtId="3" fontId="34" fillId="33" borderId="0" xfId="0" applyNumberFormat="1" applyFont="1" applyFill="1" applyAlignment="1">
      <alignment horizontal="center"/>
    </xf>
    <xf numFmtId="0" fontId="34" fillId="33" borderId="0" xfId="0" applyFont="1" applyFill="1" applyAlignment="1">
      <alignment horizontal="right"/>
    </xf>
    <xf numFmtId="0" fontId="33" fillId="33" borderId="0" xfId="0" applyFont="1" applyFill="1" applyAlignment="1">
      <alignment horizontal="center"/>
    </xf>
    <xf numFmtId="3" fontId="18" fillId="33" borderId="0" xfId="42" applyNumberFormat="1" applyFont="1" applyFill="1" applyAlignment="1">
      <alignment horizontal="center"/>
    </xf>
    <xf numFmtId="0" fontId="22" fillId="33" borderId="0" xfId="57" applyFont="1" applyFill="1" applyAlignment="1">
      <alignment horizontal="left" vertical="center" wrapText="1"/>
      <protection/>
    </xf>
    <xf numFmtId="0" fontId="20" fillId="33" borderId="0" xfId="57" applyFont="1" applyFill="1" applyAlignment="1">
      <alignment horizontal="left" vertical="center" wrapText="1"/>
      <protection/>
    </xf>
    <xf numFmtId="0" fontId="21" fillId="33" borderId="0" xfId="57" applyFont="1" applyFill="1" applyAlignment="1">
      <alignment horizontal="left" vertical="center" wrapText="1"/>
      <protection/>
    </xf>
    <xf numFmtId="0" fontId="21" fillId="33" borderId="0" xfId="57" applyFont="1" applyFill="1" applyAlignment="1">
      <alignment horizontal="center" vertical="top" wrapText="1"/>
      <protection/>
    </xf>
    <xf numFmtId="0" fontId="21" fillId="33" borderId="0" xfId="57" applyFont="1" applyFill="1" applyAlignment="1">
      <alignment horizontal="center"/>
      <protection/>
    </xf>
    <xf numFmtId="0" fontId="21" fillId="33" borderId="55" xfId="57" applyFont="1" applyFill="1" applyBorder="1" applyAlignment="1">
      <alignment horizontal="left" vertical="center" wrapText="1"/>
      <protection/>
    </xf>
    <xf numFmtId="0" fontId="21" fillId="33" borderId="56" xfId="57" applyFont="1" applyFill="1" applyBorder="1" applyAlignment="1">
      <alignment horizontal="left" vertical="center" wrapText="1"/>
      <protection/>
    </xf>
    <xf numFmtId="3" fontId="9" fillId="33" borderId="44" xfId="0" applyNumberFormat="1" applyFont="1" applyFill="1" applyBorder="1" applyAlignment="1">
      <alignment horizontal="center" vertical="center" wrapText="1"/>
    </xf>
    <xf numFmtId="3" fontId="9" fillId="33" borderId="43" xfId="57" applyNumberFormat="1" applyFont="1" applyFill="1" applyBorder="1" applyAlignment="1">
      <alignment horizontal="center" vertical="top" wrapText="1"/>
      <protection/>
    </xf>
    <xf numFmtId="3" fontId="9" fillId="33" borderId="55" xfId="57" applyNumberFormat="1" applyFont="1" applyFill="1" applyBorder="1" applyAlignment="1">
      <alignment horizontal="center" vertical="top" wrapText="1"/>
      <protection/>
    </xf>
    <xf numFmtId="3" fontId="9" fillId="33" borderId="56" xfId="57" applyNumberFormat="1" applyFont="1" applyFill="1" applyBorder="1" applyAlignment="1">
      <alignment horizontal="center" vertical="top" wrapText="1"/>
      <protection/>
    </xf>
    <xf numFmtId="3" fontId="21" fillId="33" borderId="53" xfId="0" applyNumberFormat="1" applyFont="1" applyFill="1" applyBorder="1" applyAlignment="1">
      <alignment horizontal="center" vertical="center" wrapText="1"/>
    </xf>
    <xf numFmtId="3" fontId="21" fillId="33" borderId="54" xfId="0" applyNumberFormat="1" applyFont="1" applyFill="1" applyBorder="1" applyAlignment="1">
      <alignment horizontal="center" vertical="center" wrapText="1"/>
    </xf>
    <xf numFmtId="0" fontId="25" fillId="33" borderId="43" xfId="57" applyFont="1" applyFill="1" applyBorder="1" applyAlignment="1">
      <alignment horizontal="left" vertical="center" wrapText="1"/>
      <protection/>
    </xf>
    <xf numFmtId="3" fontId="21" fillId="33" borderId="57" xfId="0" applyNumberFormat="1" applyFont="1" applyFill="1" applyBorder="1" applyAlignment="1">
      <alignment horizontal="center" vertical="center" wrapText="1"/>
    </xf>
    <xf numFmtId="3" fontId="21" fillId="33" borderId="11" xfId="0" applyNumberFormat="1" applyFont="1" applyFill="1" applyBorder="1" applyAlignment="1">
      <alignment horizontal="center" vertical="center" wrapText="1"/>
    </xf>
    <xf numFmtId="0" fontId="21" fillId="33" borderId="55" xfId="57" applyFont="1" applyFill="1" applyBorder="1" applyAlignment="1">
      <alignment vertical="top" wrapText="1"/>
      <protection/>
    </xf>
    <xf numFmtId="0" fontId="21" fillId="33" borderId="58" xfId="57" applyFont="1" applyFill="1" applyBorder="1" applyAlignment="1">
      <alignment vertical="top" wrapText="1"/>
      <protection/>
    </xf>
    <xf numFmtId="0" fontId="21" fillId="33" borderId="55" xfId="57" applyFont="1" applyFill="1" applyBorder="1" applyAlignment="1">
      <alignment horizontal="left" vertical="top" wrapText="1"/>
      <protection/>
    </xf>
    <xf numFmtId="0" fontId="21" fillId="33" borderId="58" xfId="57" applyFont="1" applyFill="1" applyBorder="1" applyAlignment="1">
      <alignment horizontal="left" vertical="top" wrapText="1"/>
      <protection/>
    </xf>
    <xf numFmtId="0" fontId="20" fillId="33" borderId="55" xfId="57" applyFont="1" applyFill="1" applyBorder="1" applyAlignment="1">
      <alignment vertical="top" wrapText="1"/>
      <protection/>
    </xf>
    <xf numFmtId="0" fontId="20" fillId="33" borderId="58" xfId="57" applyFont="1" applyFill="1" applyBorder="1" applyAlignment="1">
      <alignment vertical="top" wrapText="1"/>
      <protection/>
    </xf>
    <xf numFmtId="0" fontId="20" fillId="33" borderId="55" xfId="57" applyFont="1" applyFill="1" applyBorder="1" applyAlignment="1">
      <alignment horizontal="left" vertical="center" wrapText="1"/>
      <protection/>
    </xf>
    <xf numFmtId="0" fontId="20" fillId="33" borderId="56" xfId="57" applyFont="1" applyFill="1" applyBorder="1" applyAlignment="1">
      <alignment horizontal="left" vertical="center" wrapText="1"/>
      <protection/>
    </xf>
    <xf numFmtId="3" fontId="23" fillId="33" borderId="0" xfId="57" applyNumberFormat="1" applyFont="1" applyFill="1" applyAlignment="1">
      <alignment horizontal="right"/>
      <protection/>
    </xf>
    <xf numFmtId="0" fontId="24" fillId="33" borderId="0" xfId="0" applyFont="1" applyFill="1" applyAlignment="1">
      <alignment horizontal="left" vertical="center" wrapText="1"/>
    </xf>
    <xf numFmtId="0" fontId="22" fillId="33" borderId="0" xfId="0" applyFont="1" applyFill="1" applyAlignment="1">
      <alignment horizontal="left" vertical="center" wrapText="1"/>
    </xf>
    <xf numFmtId="0" fontId="20" fillId="33" borderId="43" xfId="57" applyFont="1" applyFill="1" applyBorder="1" applyAlignment="1">
      <alignment horizontal="left" vertical="center" wrapText="1"/>
      <protection/>
    </xf>
    <xf numFmtId="3" fontId="21" fillId="33" borderId="44" xfId="0" applyNumberFormat="1" applyFont="1" applyFill="1" applyBorder="1" applyAlignment="1">
      <alignment horizontal="center" vertical="center" wrapText="1"/>
    </xf>
    <xf numFmtId="3" fontId="22" fillId="33" borderId="44" xfId="0" applyNumberFormat="1" applyFont="1" applyFill="1" applyBorder="1" applyAlignment="1">
      <alignment horizontal="center" vertical="center" wrapText="1"/>
    </xf>
    <xf numFmtId="0" fontId="26" fillId="33" borderId="0" xfId="57" applyFont="1" applyFill="1" applyAlignment="1">
      <alignment horizontal="left" vertical="center" wrapText="1"/>
      <protection/>
    </xf>
    <xf numFmtId="0" fontId="21" fillId="33" borderId="0" xfId="0" applyFont="1" applyFill="1" applyAlignment="1">
      <alignment horizontal="left" vertical="center" wrapText="1"/>
    </xf>
    <xf numFmtId="0" fontId="21" fillId="33" borderId="0" xfId="57" applyFont="1" applyFill="1" applyAlignment="1">
      <alignment horizontal="center" vertical="center" wrapText="1"/>
      <protection/>
    </xf>
    <xf numFmtId="0" fontId="20" fillId="33" borderId="0" xfId="57" applyFont="1" applyFill="1" applyAlignment="1">
      <alignment horizontal="center" vertical="center" wrapText="1"/>
      <protection/>
    </xf>
    <xf numFmtId="0" fontId="20" fillId="33" borderId="0" xfId="57" applyFont="1" applyFill="1" applyAlignment="1">
      <alignment horizontal="center" vertical="top" wrapText="1"/>
      <protection/>
    </xf>
    <xf numFmtId="0" fontId="20" fillId="33" borderId="58" xfId="57" applyFont="1" applyFill="1" applyBorder="1" applyAlignment="1">
      <alignment horizontal="left" vertical="center" wrapText="1"/>
      <protection/>
    </xf>
    <xf numFmtId="0" fontId="13" fillId="33" borderId="0" xfId="57" applyFont="1" applyFill="1" applyAlignment="1">
      <alignment horizontal="center" vertical="center" wrapText="1"/>
      <protection/>
    </xf>
    <xf numFmtId="0" fontId="21" fillId="33" borderId="59" xfId="0" applyFont="1" applyFill="1" applyBorder="1" applyAlignment="1">
      <alignment horizontal="left" vertical="center" wrapText="1"/>
    </xf>
    <xf numFmtId="0" fontId="9" fillId="0" borderId="0" xfId="0" applyFont="1" applyAlignment="1">
      <alignment horizontal="center"/>
    </xf>
    <xf numFmtId="0" fontId="10" fillId="0" borderId="0" xfId="0" applyFont="1" applyBorder="1" applyAlignment="1">
      <alignment horizontal="left" vertical="center" wrapText="1"/>
    </xf>
    <xf numFmtId="0" fontId="14"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0" fontId="6" fillId="0" borderId="45" xfId="0" applyFont="1" applyBorder="1" applyAlignment="1">
      <alignment horizontal="center"/>
    </xf>
    <xf numFmtId="0" fontId="7" fillId="0" borderId="60" xfId="0" applyFont="1" applyBorder="1" applyAlignment="1">
      <alignment horizontal="center"/>
    </xf>
    <xf numFmtId="0" fontId="7" fillId="0" borderId="61" xfId="0" applyFont="1" applyBorder="1" applyAlignment="1">
      <alignment horizontal="center"/>
    </xf>
    <xf numFmtId="0" fontId="15" fillId="0" borderId="62"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6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6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65" xfId="0" applyFont="1" applyBorder="1" applyAlignment="1">
      <alignment horizontal="center" vertical="center" wrapText="1"/>
    </xf>
    <xf numFmtId="0" fontId="15" fillId="0" borderId="13" xfId="0" applyFont="1" applyBorder="1" applyAlignment="1">
      <alignment horizontal="center" vertical="center" wrapText="1"/>
    </xf>
    <xf numFmtId="0" fontId="17" fillId="0" borderId="0" xfId="0" applyFont="1" applyAlignment="1">
      <alignment horizontal="center"/>
    </xf>
    <xf numFmtId="0" fontId="10" fillId="0" borderId="0" xfId="0" applyFont="1" applyAlignment="1">
      <alignment horizontal="center"/>
    </xf>
    <xf numFmtId="0" fontId="9" fillId="33" borderId="63"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3" fillId="0" borderId="0" xfId="0" applyFont="1" applyAlignment="1">
      <alignment horizontal="center"/>
    </xf>
    <xf numFmtId="0" fontId="5" fillId="0" borderId="0" xfId="0" applyFont="1" applyAlignment="1">
      <alignment horizontal="center"/>
    </xf>
    <xf numFmtId="164" fontId="12" fillId="33" borderId="0" xfId="42" applyNumberFormat="1" applyFont="1" applyFill="1" applyBorder="1" applyAlignment="1">
      <alignment horizontal="center"/>
    </xf>
    <xf numFmtId="0" fontId="9" fillId="33" borderId="0" xfId="0" applyFont="1" applyFill="1" applyBorder="1" applyAlignment="1">
      <alignment horizontal="center"/>
    </xf>
    <xf numFmtId="0" fontId="7" fillId="33" borderId="0" xfId="0" applyFont="1" applyFill="1" applyAlignment="1">
      <alignment horizontal="center"/>
    </xf>
    <xf numFmtId="0" fontId="27" fillId="33" borderId="0" xfId="0" applyFont="1" applyFill="1" applyAlignment="1">
      <alignment horizontal="center"/>
    </xf>
    <xf numFmtId="0" fontId="9" fillId="33" borderId="62" xfId="0" applyFont="1" applyFill="1" applyBorder="1" applyAlignment="1">
      <alignment horizontal="center" vertical="center" wrapText="1"/>
    </xf>
    <xf numFmtId="0" fontId="9" fillId="33" borderId="10" xfId="0" applyFont="1" applyFill="1" applyBorder="1" applyAlignment="1">
      <alignment horizontal="center" vertical="center" wrapText="1"/>
    </xf>
    <xf numFmtId="1" fontId="9" fillId="33" borderId="40" xfId="0" applyNumberFormat="1" applyFont="1" applyFill="1" applyBorder="1" applyAlignment="1">
      <alignment horizontal="center"/>
    </xf>
  </cellXfs>
  <cellStyles count="57">
    <cellStyle name="Normal" xfId="0"/>
    <cellStyle name="RowLevel_0" xfId="1"/>
    <cellStyle name="ColLevel_0" xfId="2"/>
    <cellStyle name="RowLevel_1" xfId="3"/>
    <cellStyle name="ColLevel_1" xfId="4"/>
    <cellStyle name="RowLevel_2" xfId="5"/>
    <cellStyle name="ColLevel_2" xfId="6"/>
    <cellStyle name="RowLevel_3" xfId="7"/>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huyet minh BCTC Quy IV-2010"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66675</xdr:rowOff>
    </xdr:from>
    <xdr:to>
      <xdr:col>6</xdr:col>
      <xdr:colOff>0</xdr:colOff>
      <xdr:row>3</xdr:row>
      <xdr:rowOff>66675</xdr:rowOff>
    </xdr:to>
    <xdr:sp>
      <xdr:nvSpPr>
        <xdr:cNvPr id="1" name="Line 1"/>
        <xdr:cNvSpPr>
          <a:spLocks/>
        </xdr:cNvSpPr>
      </xdr:nvSpPr>
      <xdr:spPr>
        <a:xfrm>
          <a:off x="0" y="695325"/>
          <a:ext cx="87915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VnTime"/>
              <a:ea typeface=".VnTime"/>
              <a:cs typeface=".VnTime"/>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523875</xdr:colOff>
      <xdr:row>1</xdr:row>
      <xdr:rowOff>66675</xdr:rowOff>
    </xdr:from>
    <xdr:to>
      <xdr:col>5</xdr:col>
      <xdr:colOff>0</xdr:colOff>
      <xdr:row>4</xdr:row>
      <xdr:rowOff>104775</xdr:rowOff>
    </xdr:to>
    <xdr:sp>
      <xdr:nvSpPr>
        <xdr:cNvPr id="1" name="Text Box 1"/>
        <xdr:cNvSpPr txBox="1">
          <a:spLocks noChangeArrowheads="1"/>
        </xdr:cNvSpPr>
      </xdr:nvSpPr>
      <xdr:spPr>
        <a:xfrm>
          <a:off x="3990975" y="276225"/>
          <a:ext cx="4638675" cy="70485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rPr>
            <a:t>Ban hành theo QĐ số 15/2006/QĐ-BTC ngày 20/03/2006 và sửa đổi, bổ sung theo Thông tư số 23/2005/BTC ngày 30/03/2005, thông tư 244/2009/TT-BTC ngày 31/12/2009 của Bộ trưởng BTC</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huyet%20minh%20BCTC%20Quy%20IV%20-%20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 TC - vcsh QI -2011"/>
      <sheetName val="no TC - vcsh QII -2011"/>
      <sheetName val="Toan cong ty QIII-2011"/>
      <sheetName val="CDKT"/>
      <sheetName val="CHi TIET QIII nam 2011"/>
    </sheetNames>
    <sheetDataSet>
      <sheetData sheetId="4">
        <row r="124">
          <cell r="A124" t="str">
            <v> Cộng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8.66015625" defaultRowHeight="18"/>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G51"/>
  <sheetViews>
    <sheetView zoomScalePageLayoutView="0" workbookViewId="0" topLeftCell="A19">
      <selection activeCell="E42" sqref="E42:F42"/>
    </sheetView>
  </sheetViews>
  <sheetFormatPr defaultColWidth="7" defaultRowHeight="18"/>
  <cols>
    <col min="1" max="1" width="4.66015625" style="186" customWidth="1"/>
    <col min="2" max="2" width="31" style="187" customWidth="1"/>
    <col min="3" max="3" width="5.58203125" style="188" customWidth="1"/>
    <col min="4" max="4" width="9.5" style="188" bestFit="1" customWidth="1"/>
    <col min="5" max="5" width="13.33203125" style="189" bestFit="1" customWidth="1"/>
    <col min="6" max="6" width="12.83203125" style="190" bestFit="1" customWidth="1"/>
    <col min="7" max="16384" width="7" style="185" customWidth="1"/>
  </cols>
  <sheetData>
    <row r="1" spans="1:6" s="179" customFormat="1" ht="16.5">
      <c r="A1" s="176" t="s">
        <v>373</v>
      </c>
      <c r="B1" s="177"/>
      <c r="C1" s="177"/>
      <c r="D1" s="178"/>
      <c r="E1" s="340" t="s">
        <v>374</v>
      </c>
      <c r="F1" s="341"/>
    </row>
    <row r="2" spans="1:6" s="179" customFormat="1" ht="16.5">
      <c r="A2" s="176" t="s">
        <v>375</v>
      </c>
      <c r="B2" s="177"/>
      <c r="C2" s="177"/>
      <c r="D2" s="180"/>
      <c r="E2" s="342" t="s">
        <v>376</v>
      </c>
      <c r="F2" s="343"/>
    </row>
    <row r="3" spans="1:6" s="179" customFormat="1" ht="16.5">
      <c r="A3" s="177" t="s">
        <v>377</v>
      </c>
      <c r="B3" s="177"/>
      <c r="C3" s="177"/>
      <c r="D3" s="181"/>
      <c r="E3" s="344" t="s">
        <v>378</v>
      </c>
      <c r="F3" s="345"/>
    </row>
    <row r="4" spans="1:6" s="179" customFormat="1" ht="16.5">
      <c r="A4" s="182"/>
      <c r="B4" s="183"/>
      <c r="C4" s="178"/>
      <c r="D4" s="178"/>
      <c r="E4" s="184"/>
      <c r="F4" s="184"/>
    </row>
    <row r="5" spans="1:6" ht="20.25">
      <c r="A5" s="346" t="s">
        <v>379</v>
      </c>
      <c r="B5" s="346"/>
      <c r="C5" s="346"/>
      <c r="D5" s="346"/>
      <c r="E5" s="346"/>
      <c r="F5" s="346"/>
    </row>
    <row r="6" spans="1:6" ht="18.75">
      <c r="A6" s="348" t="s">
        <v>575</v>
      </c>
      <c r="B6" s="348"/>
      <c r="C6" s="348"/>
      <c r="D6" s="348"/>
      <c r="E6" s="348"/>
      <c r="F6" s="348"/>
    </row>
    <row r="7" spans="1:6" ht="18">
      <c r="A7" s="349" t="s">
        <v>380</v>
      </c>
      <c r="B7" s="349"/>
      <c r="C7" s="349"/>
      <c r="D7" s="349"/>
      <c r="E7" s="349"/>
      <c r="F7" s="349"/>
    </row>
    <row r="8" spans="1:6" ht="18.75">
      <c r="A8" s="348" t="s">
        <v>337</v>
      </c>
      <c r="B8" s="348"/>
      <c r="C8" s="348"/>
      <c r="D8" s="348"/>
      <c r="E8" s="348"/>
      <c r="F8" s="348"/>
    </row>
    <row r="9" spans="1:6" ht="15.75">
      <c r="A9" s="350" t="s">
        <v>381</v>
      </c>
      <c r="B9" s="350"/>
      <c r="C9" s="350"/>
      <c r="D9" s="350"/>
      <c r="E9" s="350"/>
      <c r="F9" s="350"/>
    </row>
    <row r="10" ht="0.75" customHeight="1"/>
    <row r="11" spans="1:6" s="186" customFormat="1" ht="15.75" customHeight="1">
      <c r="A11" s="353" t="s">
        <v>382</v>
      </c>
      <c r="B11" s="347" t="s">
        <v>577</v>
      </c>
      <c r="C11" s="354" t="s">
        <v>383</v>
      </c>
      <c r="D11" s="347" t="s">
        <v>579</v>
      </c>
      <c r="E11" s="351" t="s">
        <v>338</v>
      </c>
      <c r="F11" s="352"/>
    </row>
    <row r="12" spans="1:6" s="186" customFormat="1" ht="15">
      <c r="A12" s="353"/>
      <c r="B12" s="347"/>
      <c r="C12" s="354"/>
      <c r="D12" s="347"/>
      <c r="E12" s="236" t="s">
        <v>582</v>
      </c>
      <c r="F12" s="236" t="s">
        <v>583</v>
      </c>
    </row>
    <row r="13" spans="1:6" s="195" customFormat="1" ht="17.25">
      <c r="A13" s="191" t="s">
        <v>384</v>
      </c>
      <c r="B13" s="238" t="s">
        <v>385</v>
      </c>
      <c r="C13" s="192"/>
      <c r="D13" s="192"/>
      <c r="E13" s="193"/>
      <c r="F13" s="194"/>
    </row>
    <row r="14" spans="1:6" ht="30">
      <c r="A14" s="196">
        <v>1</v>
      </c>
      <c r="B14" s="197" t="s">
        <v>386</v>
      </c>
      <c r="C14" s="198">
        <v>1</v>
      </c>
      <c r="D14" s="198"/>
      <c r="E14" s="199">
        <v>688191310907</v>
      </c>
      <c r="F14" s="199">
        <v>751675267830</v>
      </c>
    </row>
    <row r="15" spans="1:6" ht="30">
      <c r="A15" s="196">
        <v>2</v>
      </c>
      <c r="B15" s="197" t="s">
        <v>387</v>
      </c>
      <c r="C15" s="198">
        <v>2</v>
      </c>
      <c r="D15" s="198"/>
      <c r="E15" s="199">
        <v>-46914079555</v>
      </c>
      <c r="F15" s="199">
        <v>-426575695399</v>
      </c>
    </row>
    <row r="16" spans="1:6" ht="15">
      <c r="A16" s="196">
        <v>3</v>
      </c>
      <c r="B16" s="197" t="s">
        <v>388</v>
      </c>
      <c r="C16" s="198">
        <v>3</v>
      </c>
      <c r="D16" s="198"/>
      <c r="E16" s="199">
        <v>-53877413573</v>
      </c>
      <c r="F16" s="199">
        <v>-37992254600</v>
      </c>
    </row>
    <row r="17" spans="1:6" ht="15">
      <c r="A17" s="196">
        <v>4</v>
      </c>
      <c r="B17" s="197" t="s">
        <v>389</v>
      </c>
      <c r="C17" s="198">
        <v>4</v>
      </c>
      <c r="D17" s="198"/>
      <c r="E17" s="199">
        <v>-89972998797</v>
      </c>
      <c r="F17" s="199">
        <v>-77265024230</v>
      </c>
    </row>
    <row r="18" spans="1:6" ht="15">
      <c r="A18" s="196">
        <v>5</v>
      </c>
      <c r="B18" s="197" t="s">
        <v>390</v>
      </c>
      <c r="C18" s="198">
        <v>5</v>
      </c>
      <c r="D18" s="198"/>
      <c r="E18" s="199">
        <v>0</v>
      </c>
      <c r="F18" s="199">
        <v>-9517491666</v>
      </c>
    </row>
    <row r="19" spans="1:6" ht="15">
      <c r="A19" s="196">
        <v>6</v>
      </c>
      <c r="B19" s="197" t="s">
        <v>391</v>
      </c>
      <c r="C19" s="198">
        <v>6</v>
      </c>
      <c r="D19" s="198"/>
      <c r="E19" s="199">
        <v>91478065252</v>
      </c>
      <c r="F19" s="199">
        <v>106330203299</v>
      </c>
    </row>
    <row r="20" spans="1:6" ht="15">
      <c r="A20" s="196">
        <v>7</v>
      </c>
      <c r="B20" s="197" t="s">
        <v>392</v>
      </c>
      <c r="C20" s="198">
        <v>7</v>
      </c>
      <c r="D20" s="198"/>
      <c r="E20" s="199">
        <v>-139863822483</v>
      </c>
      <c r="F20" s="199">
        <v>-388995766888</v>
      </c>
    </row>
    <row r="21" spans="1:6" s="204" customFormat="1" ht="15.75">
      <c r="A21" s="200"/>
      <c r="B21" s="201" t="s">
        <v>393</v>
      </c>
      <c r="C21" s="202">
        <v>20</v>
      </c>
      <c r="D21" s="202"/>
      <c r="E21" s="203">
        <v>449041061751</v>
      </c>
      <c r="F21" s="203">
        <v>-82340761654</v>
      </c>
    </row>
    <row r="22" spans="1:6" s="204" customFormat="1" ht="17.25">
      <c r="A22" s="191" t="s">
        <v>394</v>
      </c>
      <c r="B22" s="237" t="s">
        <v>395</v>
      </c>
      <c r="C22" s="194"/>
      <c r="D22" s="194"/>
      <c r="E22" s="199"/>
      <c r="F22" s="199"/>
    </row>
    <row r="23" spans="1:6" ht="30">
      <c r="A23" s="196">
        <v>1</v>
      </c>
      <c r="B23" s="197" t="s">
        <v>396</v>
      </c>
      <c r="C23" s="205">
        <v>21</v>
      </c>
      <c r="D23" s="205"/>
      <c r="E23" s="199">
        <v>-39214122333</v>
      </c>
      <c r="F23" s="199">
        <v>-55025204295</v>
      </c>
    </row>
    <row r="24" spans="1:6" ht="30">
      <c r="A24" s="196">
        <v>2</v>
      </c>
      <c r="B24" s="197" t="s">
        <v>397</v>
      </c>
      <c r="C24" s="205">
        <v>22</v>
      </c>
      <c r="D24" s="205"/>
      <c r="E24" s="199">
        <v>208902690</v>
      </c>
      <c r="F24" s="199">
        <v>8758402</v>
      </c>
    </row>
    <row r="25" spans="1:6" ht="30">
      <c r="A25" s="196">
        <v>3</v>
      </c>
      <c r="B25" s="197" t="s">
        <v>398</v>
      </c>
      <c r="C25" s="205">
        <v>23</v>
      </c>
      <c r="D25" s="205"/>
      <c r="E25" s="199">
        <v>-1669525182</v>
      </c>
      <c r="F25" s="199">
        <v>-1198580386</v>
      </c>
    </row>
    <row r="26" spans="1:6" ht="30">
      <c r="A26" s="196">
        <v>4</v>
      </c>
      <c r="B26" s="197" t="s">
        <v>399</v>
      </c>
      <c r="C26" s="205">
        <v>24</v>
      </c>
      <c r="D26" s="205"/>
      <c r="E26" s="199">
        <v>1275432640</v>
      </c>
      <c r="F26" s="199">
        <v>938106224</v>
      </c>
    </row>
    <row r="27" spans="1:6" ht="15">
      <c r="A27" s="196">
        <v>5</v>
      </c>
      <c r="B27" s="197" t="s">
        <v>400</v>
      </c>
      <c r="C27" s="205">
        <v>25</v>
      </c>
      <c r="D27" s="205"/>
      <c r="E27" s="199">
        <v>0</v>
      </c>
      <c r="F27" s="199">
        <v>0</v>
      </c>
    </row>
    <row r="28" spans="1:6" ht="15">
      <c r="A28" s="196">
        <v>6</v>
      </c>
      <c r="B28" s="197" t="s">
        <v>401</v>
      </c>
      <c r="C28" s="205">
        <v>26</v>
      </c>
      <c r="D28" s="205"/>
      <c r="E28" s="199">
        <v>0</v>
      </c>
      <c r="F28" s="199">
        <v>0</v>
      </c>
    </row>
    <row r="29" spans="1:6" ht="30">
      <c r="A29" s="196">
        <v>7</v>
      </c>
      <c r="B29" s="197" t="s">
        <v>402</v>
      </c>
      <c r="C29" s="205">
        <v>27</v>
      </c>
      <c r="D29" s="205"/>
      <c r="E29" s="199">
        <v>98571008</v>
      </c>
      <c r="F29" s="199">
        <v>3617193113</v>
      </c>
    </row>
    <row r="30" spans="1:6" s="204" customFormat="1" ht="15.75">
      <c r="A30" s="200"/>
      <c r="B30" s="201" t="s">
        <v>403</v>
      </c>
      <c r="C30" s="202">
        <v>30</v>
      </c>
      <c r="D30" s="202"/>
      <c r="E30" s="203">
        <v>-39300741177</v>
      </c>
      <c r="F30" s="203">
        <v>-51659726942</v>
      </c>
    </row>
    <row r="31" spans="1:6" s="206" customFormat="1" ht="33">
      <c r="A31" s="191" t="s">
        <v>404</v>
      </c>
      <c r="B31" s="237" t="s">
        <v>405</v>
      </c>
      <c r="C31" s="194"/>
      <c r="D31" s="194"/>
      <c r="E31" s="199">
        <v>0</v>
      </c>
      <c r="F31" s="199">
        <v>0</v>
      </c>
    </row>
    <row r="32" spans="1:6" ht="30">
      <c r="A32" s="196">
        <v>1</v>
      </c>
      <c r="B32" s="197" t="s">
        <v>406</v>
      </c>
      <c r="C32" s="205">
        <v>31</v>
      </c>
      <c r="D32" s="205"/>
      <c r="E32" s="199">
        <v>0</v>
      </c>
      <c r="F32" s="199">
        <v>0</v>
      </c>
    </row>
    <row r="33" spans="1:6" ht="30">
      <c r="A33" s="196">
        <v>2</v>
      </c>
      <c r="B33" s="197" t="s">
        <v>407</v>
      </c>
      <c r="C33" s="205">
        <v>32</v>
      </c>
      <c r="D33" s="205"/>
      <c r="E33" s="199">
        <v>0</v>
      </c>
      <c r="F33" s="199">
        <v>0</v>
      </c>
    </row>
    <row r="34" spans="1:6" ht="15">
      <c r="A34" s="196">
        <v>3</v>
      </c>
      <c r="B34" s="197" t="s">
        <v>408</v>
      </c>
      <c r="C34" s="205">
        <v>33</v>
      </c>
      <c r="D34" s="205"/>
      <c r="E34" s="199">
        <v>182934339823</v>
      </c>
      <c r="F34" s="199">
        <v>597284299873</v>
      </c>
    </row>
    <row r="35" spans="1:6" ht="15">
      <c r="A35" s="196">
        <v>4</v>
      </c>
      <c r="B35" s="197" t="s">
        <v>409</v>
      </c>
      <c r="C35" s="205">
        <v>34</v>
      </c>
      <c r="D35" s="205"/>
      <c r="E35" s="199">
        <v>-593217068239</v>
      </c>
      <c r="F35" s="199">
        <v>-470806342500</v>
      </c>
    </row>
    <row r="36" spans="1:6" ht="15">
      <c r="A36" s="196">
        <v>5</v>
      </c>
      <c r="B36" s="197" t="s">
        <v>410</v>
      </c>
      <c r="C36" s="205">
        <v>35</v>
      </c>
      <c r="D36" s="205"/>
      <c r="E36" s="199">
        <v>-528449583</v>
      </c>
      <c r="F36" s="199">
        <v>-733891208</v>
      </c>
    </row>
    <row r="37" spans="1:6" ht="15">
      <c r="A37" s="196">
        <v>6</v>
      </c>
      <c r="B37" s="197" t="s">
        <v>411</v>
      </c>
      <c r="C37" s="205">
        <v>36</v>
      </c>
      <c r="D37" s="205"/>
      <c r="E37" s="199">
        <v>-15214374000</v>
      </c>
      <c r="F37" s="199">
        <v>-14159335332</v>
      </c>
    </row>
    <row r="38" spans="1:6" s="204" customFormat="1" ht="15.75">
      <c r="A38" s="200"/>
      <c r="B38" s="201" t="s">
        <v>412</v>
      </c>
      <c r="C38" s="202">
        <v>40</v>
      </c>
      <c r="D38" s="202"/>
      <c r="E38" s="203">
        <v>-426025551999</v>
      </c>
      <c r="F38" s="203">
        <v>111584730833</v>
      </c>
    </row>
    <row r="39" spans="1:6" s="204" customFormat="1" ht="17.25">
      <c r="A39" s="191" t="s">
        <v>413</v>
      </c>
      <c r="B39" s="237" t="s">
        <v>414</v>
      </c>
      <c r="C39" s="202">
        <v>50</v>
      </c>
      <c r="D39" s="202"/>
      <c r="E39" s="207">
        <v>-16285231425</v>
      </c>
      <c r="F39" s="203">
        <v>-22415757763</v>
      </c>
    </row>
    <row r="40" spans="1:7" s="204" customFormat="1" ht="17.25">
      <c r="A40" s="191" t="s">
        <v>415</v>
      </c>
      <c r="B40" s="237" t="s">
        <v>416</v>
      </c>
      <c r="C40" s="202">
        <v>60</v>
      </c>
      <c r="D40" s="202"/>
      <c r="E40" s="208">
        <v>46685281350</v>
      </c>
      <c r="F40" s="208">
        <v>88434382889</v>
      </c>
      <c r="G40" s="233"/>
    </row>
    <row r="41" spans="1:6" s="214" customFormat="1" ht="28.5">
      <c r="A41" s="209"/>
      <c r="B41" s="210" t="s">
        <v>417</v>
      </c>
      <c r="C41" s="211">
        <v>61</v>
      </c>
      <c r="D41" s="212"/>
      <c r="E41" s="199">
        <v>0</v>
      </c>
      <c r="F41" s="213"/>
    </row>
    <row r="42" spans="1:7" s="204" customFormat="1" ht="19.5" customHeight="1">
      <c r="A42" s="191" t="s">
        <v>418</v>
      </c>
      <c r="B42" s="237" t="s">
        <v>419</v>
      </c>
      <c r="C42" s="202">
        <v>70</v>
      </c>
      <c r="D42" s="202"/>
      <c r="E42" s="207">
        <v>30400049925</v>
      </c>
      <c r="F42" s="207">
        <v>66018625126</v>
      </c>
      <c r="G42" s="233"/>
    </row>
    <row r="43" spans="2:6" ht="21.75" customHeight="1">
      <c r="B43" s="357" t="s">
        <v>336</v>
      </c>
      <c r="C43" s="357"/>
      <c r="D43" s="357"/>
      <c r="E43" s="357"/>
      <c r="F43" s="357"/>
    </row>
    <row r="44" spans="1:6" s="216" customFormat="1" ht="17.25">
      <c r="A44" s="358" t="s">
        <v>420</v>
      </c>
      <c r="B44" s="358"/>
      <c r="C44" s="358"/>
      <c r="D44" s="215"/>
      <c r="E44" s="359" t="s">
        <v>421</v>
      </c>
      <c r="F44" s="359"/>
    </row>
    <row r="45" spans="2:6" ht="17.25">
      <c r="B45" s="217"/>
      <c r="E45" s="218"/>
      <c r="F45" s="219"/>
    </row>
    <row r="46" spans="2:6" ht="15">
      <c r="B46" s="217"/>
      <c r="F46" s="220"/>
    </row>
    <row r="47" spans="2:6" ht="15">
      <c r="B47" s="217"/>
      <c r="F47" s="220"/>
    </row>
    <row r="48" spans="2:6" ht="15">
      <c r="B48" s="217"/>
      <c r="F48" s="220"/>
    </row>
    <row r="49" spans="5:6" ht="15">
      <c r="E49" s="221"/>
      <c r="F49" s="221"/>
    </row>
    <row r="50" spans="1:6" s="223" customFormat="1" ht="15.75">
      <c r="A50" s="355" t="s">
        <v>279</v>
      </c>
      <c r="B50" s="355"/>
      <c r="C50" s="355"/>
      <c r="D50" s="222"/>
      <c r="E50" s="356" t="s">
        <v>567</v>
      </c>
      <c r="F50" s="356"/>
    </row>
    <row r="51" spans="2:6" ht="15.75">
      <c r="B51" s="224"/>
      <c r="C51" s="225"/>
      <c r="D51" s="225"/>
      <c r="E51" s="226"/>
      <c r="F51" s="227"/>
    </row>
  </sheetData>
  <sheetProtection/>
  <mergeCells count="18">
    <mergeCell ref="A11:A12"/>
    <mergeCell ref="B11:B12"/>
    <mergeCell ref="C11:C12"/>
    <mergeCell ref="A50:C50"/>
    <mergeCell ref="E50:F50"/>
    <mergeCell ref="B43:F43"/>
    <mergeCell ref="A44:C44"/>
    <mergeCell ref="E44:F44"/>
    <mergeCell ref="E1:F1"/>
    <mergeCell ref="E2:F2"/>
    <mergeCell ref="E3:F3"/>
    <mergeCell ref="A5:F5"/>
    <mergeCell ref="D11:D12"/>
    <mergeCell ref="A6:F6"/>
    <mergeCell ref="A7:F7"/>
    <mergeCell ref="A8:F8"/>
    <mergeCell ref="A9:F9"/>
    <mergeCell ref="E11:F11"/>
  </mergeCells>
  <printOptions/>
  <pageMargins left="0.47" right="0.18" top="0.26" bottom="0.25" header="0.17" footer="0.18"/>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593"/>
  <sheetViews>
    <sheetView zoomScale="148" zoomScaleNormal="148" zoomScalePageLayoutView="0" workbookViewId="0" topLeftCell="A1">
      <selection activeCell="A13" sqref="A13:E13"/>
    </sheetView>
  </sheetViews>
  <sheetFormatPr defaultColWidth="29" defaultRowHeight="18"/>
  <cols>
    <col min="1" max="1" width="30.33203125" style="89" customWidth="1"/>
    <col min="2" max="2" width="12.33203125" style="92" customWidth="1"/>
    <col min="3" max="3" width="11.08203125" style="94" bestFit="1" customWidth="1"/>
    <col min="4" max="4" width="10.41015625" style="94" customWidth="1"/>
    <col min="5" max="5" width="11.33203125" style="94" customWidth="1"/>
    <col min="6" max="6" width="10.5" style="91" customWidth="1"/>
    <col min="7" max="7" width="10.91015625" style="91" customWidth="1"/>
    <col min="8" max="8" width="11.83203125" style="90" customWidth="1"/>
    <col min="9" max="9" width="11.16015625" style="90" customWidth="1"/>
    <col min="10" max="10" width="11.91015625" style="90" customWidth="1"/>
    <col min="11" max="11" width="9.91015625" style="90" customWidth="1"/>
    <col min="12" max="16384" width="29" style="92" customWidth="1"/>
  </cols>
  <sheetData>
    <row r="1" spans="2:5" ht="16.5" customHeight="1">
      <c r="B1" s="363" t="s">
        <v>743</v>
      </c>
      <c r="C1" s="363"/>
      <c r="D1" s="363"/>
      <c r="E1" s="363"/>
    </row>
    <row r="2" ht="13.5">
      <c r="A2" s="93" t="s">
        <v>744</v>
      </c>
    </row>
    <row r="3" spans="1:2" ht="22.5" customHeight="1">
      <c r="A3" s="362" t="s">
        <v>745</v>
      </c>
      <c r="B3" s="362"/>
    </row>
    <row r="4" spans="1:4" ht="16.5" customHeight="1">
      <c r="A4" s="362" t="s">
        <v>0</v>
      </c>
      <c r="B4" s="362"/>
      <c r="C4" s="96"/>
      <c r="D4" s="96"/>
    </row>
    <row r="5" ht="12.75">
      <c r="A5" s="97"/>
    </row>
    <row r="6" ht="12.75">
      <c r="A6" s="97"/>
    </row>
    <row r="7" spans="1:5" ht="12.75">
      <c r="A7" s="364" t="s">
        <v>1</v>
      </c>
      <c r="B7" s="364"/>
      <c r="C7" s="364"/>
      <c r="D7" s="364"/>
      <c r="E7" s="364"/>
    </row>
    <row r="8" spans="1:5" ht="12.75">
      <c r="A8" s="364" t="s">
        <v>331</v>
      </c>
      <c r="B8" s="364"/>
      <c r="C8" s="364"/>
      <c r="D8" s="364"/>
      <c r="E8" s="364"/>
    </row>
    <row r="10" spans="1:5" ht="16.5" customHeight="1">
      <c r="A10" s="362" t="s">
        <v>2</v>
      </c>
      <c r="B10" s="362"/>
      <c r="C10" s="362"/>
      <c r="D10" s="362"/>
      <c r="E10" s="95"/>
    </row>
    <row r="11" spans="1:5" ht="29.25" customHeight="1">
      <c r="A11" s="361" t="s">
        <v>513</v>
      </c>
      <c r="B11" s="361"/>
      <c r="C11" s="361"/>
      <c r="D11" s="361"/>
      <c r="E11" s="361"/>
    </row>
    <row r="12" spans="1:5" ht="17.25" customHeight="1">
      <c r="A12" s="361" t="s">
        <v>514</v>
      </c>
      <c r="B12" s="361"/>
      <c r="C12" s="361"/>
      <c r="D12" s="361"/>
      <c r="E12" s="361"/>
    </row>
    <row r="13" spans="1:5" ht="80.25" customHeight="1">
      <c r="A13" s="361" t="s">
        <v>515</v>
      </c>
      <c r="B13" s="361"/>
      <c r="C13" s="361"/>
      <c r="D13" s="361"/>
      <c r="E13" s="361"/>
    </row>
    <row r="14" spans="1:5" ht="15" customHeight="1">
      <c r="A14" s="361" t="s">
        <v>516</v>
      </c>
      <c r="B14" s="361"/>
      <c r="C14" s="361"/>
      <c r="D14" s="361"/>
      <c r="E14" s="361"/>
    </row>
    <row r="15" spans="1:5" ht="17.25" customHeight="1">
      <c r="A15" s="362" t="s">
        <v>3</v>
      </c>
      <c r="B15" s="362"/>
      <c r="C15" s="362"/>
      <c r="D15" s="362"/>
      <c r="E15" s="95"/>
    </row>
    <row r="16" spans="1:5" ht="18" customHeight="1">
      <c r="A16" s="361" t="s">
        <v>517</v>
      </c>
      <c r="B16" s="361"/>
      <c r="C16" s="361"/>
      <c r="D16" s="361"/>
      <c r="E16" s="361"/>
    </row>
    <row r="17" spans="1:5" ht="16.5" customHeight="1">
      <c r="A17" s="361" t="s">
        <v>4</v>
      </c>
      <c r="B17" s="361"/>
      <c r="C17" s="361"/>
      <c r="D17" s="361"/>
      <c r="E17" s="98"/>
    </row>
    <row r="18" spans="1:3" ht="20.25" customHeight="1">
      <c r="A18" s="362" t="s">
        <v>5</v>
      </c>
      <c r="B18" s="362"/>
      <c r="C18" s="95"/>
    </row>
    <row r="19" spans="1:5" ht="25.5" customHeight="1">
      <c r="A19" s="360" t="s">
        <v>518</v>
      </c>
      <c r="B19" s="360"/>
      <c r="C19" s="360"/>
      <c r="D19" s="360"/>
      <c r="E19" s="360"/>
    </row>
    <row r="20" spans="1:3" ht="18" customHeight="1">
      <c r="A20" s="89" t="s">
        <v>6</v>
      </c>
      <c r="C20" s="92"/>
    </row>
    <row r="21" spans="1:5" ht="15.75" customHeight="1">
      <c r="A21" s="361" t="s">
        <v>7</v>
      </c>
      <c r="B21" s="361"/>
      <c r="C21" s="361"/>
      <c r="D21" s="361"/>
      <c r="E21" s="361"/>
    </row>
    <row r="22" spans="1:5" ht="13.5" customHeight="1">
      <c r="A22" s="362" t="s">
        <v>8</v>
      </c>
      <c r="B22" s="362"/>
      <c r="C22" s="362"/>
      <c r="D22" s="362"/>
      <c r="E22" s="95"/>
    </row>
    <row r="23" spans="1:5" ht="18.75" customHeight="1">
      <c r="A23" s="361" t="s">
        <v>9</v>
      </c>
      <c r="B23" s="361"/>
      <c r="C23" s="361"/>
      <c r="D23" s="361"/>
      <c r="E23" s="361"/>
    </row>
    <row r="24" spans="1:5" ht="24.75" customHeight="1">
      <c r="A24" s="360" t="s">
        <v>519</v>
      </c>
      <c r="B24" s="360"/>
      <c r="C24" s="360"/>
      <c r="D24" s="360"/>
      <c r="E24" s="360"/>
    </row>
    <row r="25" spans="1:5" ht="21" customHeight="1">
      <c r="A25" s="360" t="s">
        <v>520</v>
      </c>
      <c r="B25" s="360"/>
      <c r="C25" s="360"/>
      <c r="D25" s="360"/>
      <c r="E25" s="360"/>
    </row>
    <row r="26" spans="1:3" ht="20.25" customHeight="1">
      <c r="A26" s="89" t="s">
        <v>10</v>
      </c>
      <c r="C26" s="92"/>
    </row>
    <row r="27" spans="1:5" ht="19.5" customHeight="1">
      <c r="A27" s="360" t="s">
        <v>521</v>
      </c>
      <c r="B27" s="360"/>
      <c r="C27" s="360"/>
      <c r="D27" s="360"/>
      <c r="E27" s="360"/>
    </row>
    <row r="28" spans="1:5" ht="21" customHeight="1">
      <c r="A28" s="360" t="s">
        <v>522</v>
      </c>
      <c r="B28" s="360"/>
      <c r="C28" s="360"/>
      <c r="D28" s="360"/>
      <c r="E28" s="360"/>
    </row>
    <row r="29" spans="1:5" ht="19.5" customHeight="1">
      <c r="A29" s="360" t="s">
        <v>523</v>
      </c>
      <c r="B29" s="360"/>
      <c r="C29" s="360"/>
      <c r="D29" s="360"/>
      <c r="E29" s="360"/>
    </row>
    <row r="30" spans="1:5" ht="21.75" customHeight="1">
      <c r="A30" s="361" t="s">
        <v>11</v>
      </c>
      <c r="B30" s="361"/>
      <c r="C30" s="361"/>
      <c r="D30" s="361"/>
      <c r="E30" s="361"/>
    </row>
    <row r="31" spans="1:3" ht="19.5" customHeight="1">
      <c r="A31" s="99" t="s">
        <v>12</v>
      </c>
      <c r="C31" s="92"/>
    </row>
    <row r="32" spans="1:3" ht="17.25" customHeight="1">
      <c r="A32" s="99" t="s">
        <v>13</v>
      </c>
      <c r="C32" s="92"/>
    </row>
    <row r="33" spans="1:5" ht="18.75" customHeight="1">
      <c r="A33" s="361" t="s">
        <v>14</v>
      </c>
      <c r="B33" s="361"/>
      <c r="C33" s="361"/>
      <c r="D33" s="361"/>
      <c r="E33" s="361"/>
    </row>
    <row r="34" spans="1:5" ht="18.75" customHeight="1">
      <c r="A34" s="361" t="s">
        <v>15</v>
      </c>
      <c r="B34" s="361"/>
      <c r="C34" s="361"/>
      <c r="D34" s="361"/>
      <c r="E34" s="361"/>
    </row>
    <row r="35" spans="1:5" ht="20.25" customHeight="1">
      <c r="A35" s="361" t="s">
        <v>16</v>
      </c>
      <c r="B35" s="361"/>
      <c r="C35" s="361"/>
      <c r="D35" s="361"/>
      <c r="E35" s="361"/>
    </row>
    <row r="36" spans="1:5" ht="17.25" customHeight="1">
      <c r="A36" s="361" t="s">
        <v>524</v>
      </c>
      <c r="B36" s="361"/>
      <c r="C36" s="361"/>
      <c r="D36" s="361"/>
      <c r="E36" s="361"/>
    </row>
    <row r="37" spans="1:5" ht="24" customHeight="1">
      <c r="A37" s="360" t="s">
        <v>525</v>
      </c>
      <c r="B37" s="360"/>
      <c r="C37" s="360"/>
      <c r="D37" s="360"/>
      <c r="E37" s="360"/>
    </row>
    <row r="38" spans="1:5" ht="44.25" customHeight="1">
      <c r="A38" s="360" t="s">
        <v>526</v>
      </c>
      <c r="B38" s="360"/>
      <c r="C38" s="360"/>
      <c r="D38" s="360"/>
      <c r="E38" s="360"/>
    </row>
    <row r="39" spans="1:5" ht="19.5" customHeight="1">
      <c r="A39" s="360" t="s">
        <v>527</v>
      </c>
      <c r="B39" s="360"/>
      <c r="C39" s="360"/>
      <c r="D39" s="360"/>
      <c r="E39" s="360"/>
    </row>
    <row r="40" spans="1:5" ht="20.25" customHeight="1">
      <c r="A40" s="360" t="s">
        <v>528</v>
      </c>
      <c r="B40" s="360"/>
      <c r="C40" s="360"/>
      <c r="D40" s="360"/>
      <c r="E40" s="360"/>
    </row>
    <row r="41" spans="1:5" ht="18.75" customHeight="1">
      <c r="A41" s="360" t="s">
        <v>529</v>
      </c>
      <c r="B41" s="360"/>
      <c r="C41" s="360"/>
      <c r="D41" s="360"/>
      <c r="E41" s="360"/>
    </row>
    <row r="42" spans="1:5" ht="17.25" customHeight="1">
      <c r="A42" s="360" t="s">
        <v>530</v>
      </c>
      <c r="B42" s="360"/>
      <c r="C42" s="360"/>
      <c r="D42" s="360"/>
      <c r="E42" s="360"/>
    </row>
    <row r="43" spans="1:5" ht="17.25" customHeight="1">
      <c r="A43" s="229" t="s">
        <v>531</v>
      </c>
      <c r="B43" s="229" t="s">
        <v>532</v>
      </c>
      <c r="C43" s="229"/>
      <c r="D43" s="229"/>
      <c r="E43" s="229"/>
    </row>
    <row r="44" spans="1:5" ht="18" customHeight="1">
      <c r="A44" s="361" t="s">
        <v>17</v>
      </c>
      <c r="B44" s="361"/>
      <c r="C44" s="361"/>
      <c r="D44" s="361"/>
      <c r="E44" s="98"/>
    </row>
    <row r="45" spans="1:5" ht="18" customHeight="1">
      <c r="A45" s="361" t="s">
        <v>18</v>
      </c>
      <c r="B45" s="361"/>
      <c r="C45" s="361"/>
      <c r="D45" s="361"/>
      <c r="E45" s="98"/>
    </row>
    <row r="46" spans="1:5" ht="18.75" customHeight="1">
      <c r="A46" s="361" t="s">
        <v>19</v>
      </c>
      <c r="B46" s="361"/>
      <c r="C46" s="361"/>
      <c r="D46" s="361"/>
      <c r="E46" s="361"/>
    </row>
    <row r="47" spans="1:5" ht="18" customHeight="1">
      <c r="A47" s="361" t="s">
        <v>20</v>
      </c>
      <c r="B47" s="361"/>
      <c r="C47" s="361"/>
      <c r="D47" s="361"/>
      <c r="E47" s="361"/>
    </row>
    <row r="48" spans="1:5" ht="29.25" customHeight="1">
      <c r="A48" s="360" t="s">
        <v>533</v>
      </c>
      <c r="B48" s="360"/>
      <c r="C48" s="360"/>
      <c r="D48" s="360"/>
      <c r="E48" s="360"/>
    </row>
    <row r="49" spans="1:5" ht="18" customHeight="1">
      <c r="A49" s="361" t="s">
        <v>21</v>
      </c>
      <c r="B49" s="361"/>
      <c r="C49" s="361"/>
      <c r="D49" s="361"/>
      <c r="E49" s="361"/>
    </row>
    <row r="50" spans="1:5" ht="15.75" customHeight="1">
      <c r="A50" s="361" t="s">
        <v>22</v>
      </c>
      <c r="B50" s="361"/>
      <c r="C50" s="361"/>
      <c r="D50" s="361"/>
      <c r="E50" s="98"/>
    </row>
    <row r="51" spans="1:5" ht="42.75" customHeight="1">
      <c r="A51" s="360" t="s">
        <v>534</v>
      </c>
      <c r="B51" s="360"/>
      <c r="C51" s="360"/>
      <c r="D51" s="360"/>
      <c r="E51" s="360"/>
    </row>
    <row r="52" spans="1:5" ht="18.75" customHeight="1">
      <c r="A52" s="360" t="s">
        <v>564</v>
      </c>
      <c r="B52" s="360"/>
      <c r="C52" s="360"/>
      <c r="D52" s="360"/>
      <c r="E52" s="360"/>
    </row>
    <row r="53" spans="1:5" ht="48" customHeight="1">
      <c r="A53" s="360" t="s">
        <v>535</v>
      </c>
      <c r="B53" s="360"/>
      <c r="C53" s="360"/>
      <c r="D53" s="360"/>
      <c r="E53" s="360"/>
    </row>
    <row r="54" spans="1:5" ht="18.75" customHeight="1">
      <c r="A54" s="361" t="s">
        <v>23</v>
      </c>
      <c r="B54" s="361"/>
      <c r="C54" s="361"/>
      <c r="D54" s="361"/>
      <c r="E54" s="361"/>
    </row>
    <row r="55" spans="1:5" ht="18" customHeight="1">
      <c r="A55" s="361" t="s">
        <v>536</v>
      </c>
      <c r="B55" s="361"/>
      <c r="C55" s="361"/>
      <c r="D55" s="361"/>
      <c r="E55" s="361"/>
    </row>
    <row r="56" spans="1:5" ht="48" customHeight="1">
      <c r="A56" s="360" t="s">
        <v>537</v>
      </c>
      <c r="B56" s="360"/>
      <c r="C56" s="360"/>
      <c r="D56" s="360"/>
      <c r="E56" s="360"/>
    </row>
    <row r="57" spans="1:5" ht="22.5" customHeight="1">
      <c r="A57" s="361" t="s">
        <v>24</v>
      </c>
      <c r="B57" s="361"/>
      <c r="C57" s="361"/>
      <c r="D57" s="361"/>
      <c r="E57" s="361"/>
    </row>
    <row r="58" spans="1:5" ht="21" customHeight="1">
      <c r="A58" s="360" t="s">
        <v>538</v>
      </c>
      <c r="B58" s="360"/>
      <c r="C58" s="360"/>
      <c r="D58" s="360"/>
      <c r="E58" s="360"/>
    </row>
    <row r="59" spans="1:5" ht="22.5" customHeight="1">
      <c r="A59" s="360" t="s">
        <v>539</v>
      </c>
      <c r="B59" s="360"/>
      <c r="C59" s="360"/>
      <c r="D59" s="360"/>
      <c r="E59" s="360"/>
    </row>
    <row r="60" spans="1:5" ht="19.5" customHeight="1">
      <c r="A60" s="361" t="s">
        <v>25</v>
      </c>
      <c r="B60" s="361"/>
      <c r="C60" s="361"/>
      <c r="D60" s="361"/>
      <c r="E60" s="361"/>
    </row>
    <row r="61" spans="1:5" ht="18.75" customHeight="1">
      <c r="A61" s="361" t="s">
        <v>26</v>
      </c>
      <c r="B61" s="361"/>
      <c r="C61" s="361"/>
      <c r="D61" s="361"/>
      <c r="E61" s="361"/>
    </row>
    <row r="62" spans="1:5" ht="20.25" customHeight="1">
      <c r="A62" s="361" t="s">
        <v>27</v>
      </c>
      <c r="B62" s="361"/>
      <c r="C62" s="361"/>
      <c r="D62" s="361"/>
      <c r="E62" s="98"/>
    </row>
    <row r="63" spans="1:5" ht="27.75" customHeight="1">
      <c r="A63" s="360" t="s">
        <v>540</v>
      </c>
      <c r="B63" s="360"/>
      <c r="C63" s="360"/>
      <c r="D63" s="360"/>
      <c r="E63" s="360"/>
    </row>
    <row r="64" spans="1:5" ht="23.25" customHeight="1">
      <c r="A64" s="360" t="s">
        <v>541</v>
      </c>
      <c r="B64" s="360"/>
      <c r="C64" s="360"/>
      <c r="D64" s="360"/>
      <c r="E64" s="360"/>
    </row>
    <row r="65" spans="1:5" ht="26.25" customHeight="1">
      <c r="A65" s="360" t="s">
        <v>542</v>
      </c>
      <c r="B65" s="360"/>
      <c r="C65" s="360"/>
      <c r="D65" s="360"/>
      <c r="E65" s="360"/>
    </row>
    <row r="66" spans="1:3" ht="18" customHeight="1">
      <c r="A66" s="89" t="s">
        <v>28</v>
      </c>
      <c r="C66" s="92"/>
    </row>
    <row r="67" spans="1:5" ht="23.25" customHeight="1">
      <c r="A67" s="360" t="s">
        <v>543</v>
      </c>
      <c r="B67" s="360"/>
      <c r="C67" s="360"/>
      <c r="D67" s="360"/>
      <c r="E67" s="360"/>
    </row>
    <row r="68" spans="1:5" ht="20.25" customHeight="1">
      <c r="A68" s="360" t="s">
        <v>544</v>
      </c>
      <c r="B68" s="360"/>
      <c r="C68" s="360"/>
      <c r="D68" s="360"/>
      <c r="E68" s="360"/>
    </row>
    <row r="69" spans="1:5" ht="18.75" customHeight="1">
      <c r="A69" s="360" t="s">
        <v>545</v>
      </c>
      <c r="B69" s="360"/>
      <c r="C69" s="360"/>
      <c r="D69" s="360"/>
      <c r="E69" s="360"/>
    </row>
    <row r="70" spans="1:5" ht="20.25" customHeight="1">
      <c r="A70" s="360" t="s">
        <v>546</v>
      </c>
      <c r="B70" s="360"/>
      <c r="C70" s="360"/>
      <c r="D70" s="360"/>
      <c r="E70" s="360"/>
    </row>
    <row r="71" spans="1:5" ht="18" customHeight="1">
      <c r="A71" s="360" t="s">
        <v>547</v>
      </c>
      <c r="B71" s="360"/>
      <c r="C71" s="360"/>
      <c r="D71" s="360"/>
      <c r="E71" s="360"/>
    </row>
    <row r="72" spans="1:5" ht="19.5" customHeight="1">
      <c r="A72" s="360" t="s">
        <v>548</v>
      </c>
      <c r="B72" s="360"/>
      <c r="C72" s="360"/>
      <c r="D72" s="360"/>
      <c r="E72" s="360"/>
    </row>
    <row r="73" spans="1:5" ht="21" customHeight="1">
      <c r="A73" s="360" t="s">
        <v>549</v>
      </c>
      <c r="B73" s="360"/>
      <c r="C73" s="360"/>
      <c r="D73" s="360"/>
      <c r="E73" s="360"/>
    </row>
    <row r="74" spans="1:5" ht="39" customHeight="1">
      <c r="A74" s="360" t="s">
        <v>550</v>
      </c>
      <c r="B74" s="360"/>
      <c r="C74" s="360"/>
      <c r="D74" s="360"/>
      <c r="E74" s="360"/>
    </row>
    <row r="75" spans="1:5" ht="19.5" customHeight="1">
      <c r="A75" s="360" t="s">
        <v>546</v>
      </c>
      <c r="B75" s="360"/>
      <c r="C75" s="360"/>
      <c r="D75" s="360"/>
      <c r="E75" s="360"/>
    </row>
    <row r="76" spans="1:5" ht="18.75" customHeight="1">
      <c r="A76" s="360" t="s">
        <v>551</v>
      </c>
      <c r="B76" s="360"/>
      <c r="C76" s="360"/>
      <c r="D76" s="360"/>
      <c r="E76" s="360"/>
    </row>
    <row r="77" spans="1:5" ht="19.5" customHeight="1">
      <c r="A77" s="360" t="s">
        <v>552</v>
      </c>
      <c r="B77" s="360"/>
      <c r="C77" s="360"/>
      <c r="D77" s="360"/>
      <c r="E77" s="360"/>
    </row>
    <row r="78" spans="1:5" ht="21" customHeight="1">
      <c r="A78" s="360" t="s">
        <v>553</v>
      </c>
      <c r="B78" s="360"/>
      <c r="C78" s="360"/>
      <c r="D78" s="360"/>
      <c r="E78" s="360"/>
    </row>
    <row r="79" spans="1:5" ht="18.75" customHeight="1">
      <c r="A79" s="360" t="s">
        <v>554</v>
      </c>
      <c r="B79" s="360"/>
      <c r="C79" s="360"/>
      <c r="D79" s="360"/>
      <c r="E79" s="360"/>
    </row>
    <row r="80" spans="1:5" ht="21.75" customHeight="1">
      <c r="A80" s="360" t="s">
        <v>555</v>
      </c>
      <c r="B80" s="360"/>
      <c r="C80" s="360"/>
      <c r="D80" s="360"/>
      <c r="E80" s="360"/>
    </row>
    <row r="81" spans="1:5" ht="19.5" customHeight="1">
      <c r="A81" s="360" t="s">
        <v>556</v>
      </c>
      <c r="B81" s="360"/>
      <c r="C81" s="360"/>
      <c r="D81" s="360"/>
      <c r="E81" s="360"/>
    </row>
    <row r="82" spans="1:5" ht="19.5" customHeight="1">
      <c r="A82" s="360" t="s">
        <v>557</v>
      </c>
      <c r="B82" s="360"/>
      <c r="C82" s="360"/>
      <c r="D82" s="360"/>
      <c r="E82" s="360"/>
    </row>
    <row r="83" spans="1:5" ht="24" customHeight="1">
      <c r="A83" s="360" t="s">
        <v>546</v>
      </c>
      <c r="B83" s="360"/>
      <c r="C83" s="360"/>
      <c r="D83" s="360"/>
      <c r="E83" s="360"/>
    </row>
    <row r="84" spans="1:5" ht="20.25" customHeight="1">
      <c r="A84" s="360" t="s">
        <v>558</v>
      </c>
      <c r="B84" s="360"/>
      <c r="C84" s="360"/>
      <c r="D84" s="360"/>
      <c r="E84" s="360"/>
    </row>
    <row r="85" spans="1:5" ht="21.75" customHeight="1">
      <c r="A85" s="361" t="s">
        <v>29</v>
      </c>
      <c r="B85" s="361"/>
      <c r="C85" s="361"/>
      <c r="D85" s="361"/>
      <c r="E85" s="361"/>
    </row>
    <row r="86" spans="1:5" ht="21" customHeight="1">
      <c r="A86" s="360" t="s">
        <v>559</v>
      </c>
      <c r="B86" s="360"/>
      <c r="C86" s="360"/>
      <c r="D86" s="360"/>
      <c r="E86" s="360"/>
    </row>
    <row r="87" spans="1:5" ht="19.5" customHeight="1">
      <c r="A87" s="360" t="s">
        <v>560</v>
      </c>
      <c r="B87" s="360"/>
      <c r="C87" s="360"/>
      <c r="D87" s="360"/>
      <c r="E87" s="360"/>
    </row>
    <row r="88" spans="1:5" ht="18" customHeight="1">
      <c r="A88" s="360" t="s">
        <v>561</v>
      </c>
      <c r="B88" s="360"/>
      <c r="C88" s="360"/>
      <c r="D88" s="360"/>
      <c r="E88" s="360"/>
    </row>
    <row r="89" spans="1:5" ht="30.75" customHeight="1">
      <c r="A89" s="361" t="s">
        <v>30</v>
      </c>
      <c r="B89" s="361"/>
      <c r="C89" s="361"/>
      <c r="D89" s="361"/>
      <c r="E89" s="361"/>
    </row>
    <row r="90" spans="1:5" ht="17.25" customHeight="1">
      <c r="A90" s="360" t="s">
        <v>562</v>
      </c>
      <c r="B90" s="360"/>
      <c r="C90" s="360"/>
      <c r="D90" s="360"/>
      <c r="E90" s="360"/>
    </row>
    <row r="91" spans="1:5" ht="17.25" customHeight="1">
      <c r="A91" s="360" t="s">
        <v>563</v>
      </c>
      <c r="B91" s="360"/>
      <c r="C91" s="360"/>
      <c r="D91" s="360"/>
      <c r="E91" s="360"/>
    </row>
    <row r="92" spans="1:5" ht="12.75">
      <c r="A92" s="98"/>
      <c r="B92" s="98"/>
      <c r="C92" s="102"/>
      <c r="D92" s="102"/>
      <c r="E92" s="102"/>
    </row>
    <row r="93" spans="1:9" ht="20.25" customHeight="1">
      <c r="A93" s="365" t="s">
        <v>31</v>
      </c>
      <c r="B93" s="366"/>
      <c r="C93" s="366"/>
      <c r="D93" s="366"/>
      <c r="E93" s="366"/>
      <c r="F93" s="309"/>
      <c r="G93" s="309"/>
      <c r="H93" s="310"/>
      <c r="I93" s="310"/>
    </row>
    <row r="94" spans="1:11" s="109" customFormat="1" ht="12.75">
      <c r="A94" s="103" t="s">
        <v>32</v>
      </c>
      <c r="B94" s="104"/>
      <c r="C94" s="105" t="s">
        <v>33</v>
      </c>
      <c r="D94" s="106"/>
      <c r="E94" s="106" t="s">
        <v>34</v>
      </c>
      <c r="F94" s="108"/>
      <c r="G94" s="108"/>
      <c r="H94" s="107"/>
      <c r="I94" s="107"/>
      <c r="J94" s="107"/>
      <c r="K94" s="107"/>
    </row>
    <row r="95" spans="1:11" s="115" customFormat="1" ht="12.75">
      <c r="A95" s="110" t="s">
        <v>35</v>
      </c>
      <c r="B95" s="111"/>
      <c r="C95" s="112">
        <v>7749959532</v>
      </c>
      <c r="D95" s="112"/>
      <c r="E95" s="112">
        <v>6114048015</v>
      </c>
      <c r="F95" s="114"/>
      <c r="G95" s="114"/>
      <c r="H95" s="113"/>
      <c r="I95" s="113"/>
      <c r="J95" s="113"/>
      <c r="K95" s="113"/>
    </row>
    <row r="96" spans="1:11" s="115" customFormat="1" ht="12.75">
      <c r="A96" s="110" t="s">
        <v>36</v>
      </c>
      <c r="B96" s="111"/>
      <c r="C96" s="112">
        <v>22650090393</v>
      </c>
      <c r="D96" s="112"/>
      <c r="E96" s="112">
        <v>40571233335</v>
      </c>
      <c r="F96" s="114"/>
      <c r="G96" s="114"/>
      <c r="H96" s="113"/>
      <c r="I96" s="113"/>
      <c r="J96" s="113"/>
      <c r="K96" s="113"/>
    </row>
    <row r="97" spans="1:11" s="115" customFormat="1" ht="12.75">
      <c r="A97" s="110" t="s">
        <v>37</v>
      </c>
      <c r="B97" s="111"/>
      <c r="C97" s="112">
        <v>0</v>
      </c>
      <c r="D97" s="116"/>
      <c r="E97" s="116"/>
      <c r="F97" s="114"/>
      <c r="G97" s="114"/>
      <c r="H97" s="113"/>
      <c r="I97" s="113"/>
      <c r="J97" s="113"/>
      <c r="K97" s="113"/>
    </row>
    <row r="98" spans="1:5" ht="12.75">
      <c r="A98" s="110" t="s">
        <v>38</v>
      </c>
      <c r="B98" s="117"/>
      <c r="C98" s="119">
        <v>30400049925</v>
      </c>
      <c r="D98" s="135"/>
      <c r="E98" s="135">
        <v>46685281350</v>
      </c>
    </row>
    <row r="99" spans="1:5" ht="12.75">
      <c r="A99" s="110"/>
      <c r="B99" s="117"/>
      <c r="C99" s="119"/>
      <c r="D99" s="119"/>
      <c r="E99" s="135"/>
    </row>
    <row r="100" spans="1:11" s="124" customFormat="1" ht="12.75">
      <c r="A100" s="120" t="s">
        <v>39</v>
      </c>
      <c r="B100" s="368" t="s">
        <v>40</v>
      </c>
      <c r="C100" s="368"/>
      <c r="D100" s="369" t="s">
        <v>41</v>
      </c>
      <c r="E100" s="370"/>
      <c r="F100" s="123"/>
      <c r="G100" s="123"/>
      <c r="H100" s="122"/>
      <c r="I100" s="122"/>
      <c r="J100" s="122"/>
      <c r="K100" s="122"/>
    </row>
    <row r="101" spans="1:11" s="124" customFormat="1" ht="12.75">
      <c r="A101" s="120"/>
      <c r="B101" s="125" t="s">
        <v>42</v>
      </c>
      <c r="C101" s="126" t="s">
        <v>43</v>
      </c>
      <c r="D101" s="125" t="s">
        <v>42</v>
      </c>
      <c r="E101" s="126" t="s">
        <v>43</v>
      </c>
      <c r="F101" s="123"/>
      <c r="G101" s="123"/>
      <c r="H101" s="122"/>
      <c r="I101" s="122"/>
      <c r="J101" s="122"/>
      <c r="K101" s="122"/>
    </row>
    <row r="102" spans="1:5" ht="25.5">
      <c r="A102" s="127" t="s">
        <v>44</v>
      </c>
      <c r="B102" s="127"/>
      <c r="C102" s="119"/>
      <c r="D102" s="119"/>
      <c r="E102" s="128"/>
    </row>
    <row r="103" spans="1:5" ht="25.5">
      <c r="A103" s="127" t="s">
        <v>45</v>
      </c>
      <c r="B103" s="127"/>
      <c r="C103" s="119"/>
      <c r="D103" s="119"/>
      <c r="E103" s="128"/>
    </row>
    <row r="104" spans="1:5" ht="12.75">
      <c r="A104" s="127" t="s">
        <v>46</v>
      </c>
      <c r="B104" s="127"/>
      <c r="C104" s="119"/>
      <c r="D104" s="119"/>
      <c r="E104" s="128"/>
    </row>
    <row r="105" spans="1:5" ht="12.75">
      <c r="A105" s="127" t="s">
        <v>47</v>
      </c>
      <c r="B105" s="127"/>
      <c r="C105" s="119"/>
      <c r="D105" s="119"/>
      <c r="E105" s="128"/>
    </row>
    <row r="106" spans="1:5" ht="25.5">
      <c r="A106" s="127" t="s">
        <v>48</v>
      </c>
      <c r="B106" s="127"/>
      <c r="C106" s="119"/>
      <c r="D106" s="119"/>
      <c r="E106" s="128"/>
    </row>
    <row r="107" spans="1:5" ht="12.75">
      <c r="A107" s="127" t="s">
        <v>49</v>
      </c>
      <c r="B107" s="127"/>
      <c r="C107" s="119"/>
      <c r="D107" s="119"/>
      <c r="E107" s="128"/>
    </row>
    <row r="108" spans="1:5" ht="12.75">
      <c r="A108" s="127" t="s">
        <v>50</v>
      </c>
      <c r="B108" s="127"/>
      <c r="C108" s="119"/>
      <c r="D108" s="119"/>
      <c r="E108" s="128"/>
    </row>
    <row r="109" spans="1:5" ht="12.75">
      <c r="A109" s="103" t="s">
        <v>51</v>
      </c>
      <c r="B109" s="117"/>
      <c r="C109" s="119"/>
      <c r="D109" s="119"/>
      <c r="E109" s="128"/>
    </row>
    <row r="110" spans="1:5" ht="12.75">
      <c r="A110" s="103"/>
      <c r="B110" s="117"/>
      <c r="C110" s="119"/>
      <c r="D110" s="119"/>
      <c r="E110" s="128"/>
    </row>
    <row r="111" spans="1:11" s="124" customFormat="1" ht="12.75">
      <c r="A111" s="376" t="s">
        <v>52</v>
      </c>
      <c r="B111" s="377"/>
      <c r="C111" s="105" t="s">
        <v>33</v>
      </c>
      <c r="D111" s="105"/>
      <c r="E111" s="106" t="s">
        <v>34</v>
      </c>
      <c r="F111" s="123"/>
      <c r="G111" s="123"/>
      <c r="H111" s="122"/>
      <c r="I111" s="122"/>
      <c r="J111" s="122"/>
      <c r="K111" s="122"/>
    </row>
    <row r="112" spans="1:5" ht="12.75">
      <c r="A112" s="129" t="s">
        <v>53</v>
      </c>
      <c r="B112" s="129"/>
      <c r="C112" s="112"/>
      <c r="D112" s="112"/>
      <c r="E112" s="119"/>
    </row>
    <row r="113" spans="1:5" ht="12.75">
      <c r="A113" s="129" t="s">
        <v>54</v>
      </c>
      <c r="B113" s="129"/>
      <c r="C113" s="112">
        <v>444957002</v>
      </c>
      <c r="D113" s="112"/>
      <c r="E113" s="112">
        <v>1761631565</v>
      </c>
    </row>
    <row r="114" spans="1:5" ht="12.75">
      <c r="A114" s="129" t="s">
        <v>55</v>
      </c>
      <c r="B114" s="129"/>
      <c r="C114" s="112">
        <v>35987300</v>
      </c>
      <c r="D114" s="112"/>
      <c r="E114" s="112">
        <v>35987300</v>
      </c>
    </row>
    <row r="115" spans="1:5" ht="12.75">
      <c r="A115" s="129" t="s">
        <v>56</v>
      </c>
      <c r="B115" s="129"/>
      <c r="C115" s="112">
        <v>217171577932</v>
      </c>
      <c r="D115" s="112"/>
      <c r="E115" s="112">
        <v>31239542147</v>
      </c>
    </row>
    <row r="116" spans="1:5" ht="12.75">
      <c r="A116" s="129" t="s">
        <v>57</v>
      </c>
      <c r="B116" s="129"/>
      <c r="C116" s="112">
        <v>210985893193</v>
      </c>
      <c r="D116" s="112"/>
      <c r="E116" s="112">
        <v>21390831103</v>
      </c>
    </row>
    <row r="117" spans="1:5" ht="12.75">
      <c r="A117" s="110" t="s">
        <v>58</v>
      </c>
      <c r="B117" s="129"/>
      <c r="C117" s="112">
        <v>152463913</v>
      </c>
      <c r="D117" s="112"/>
      <c r="E117" s="112">
        <v>153518375</v>
      </c>
    </row>
    <row r="118" spans="1:11" s="124" customFormat="1" ht="12.75">
      <c r="A118" s="110" t="s">
        <v>59</v>
      </c>
      <c r="B118" s="129"/>
      <c r="C118" s="112">
        <v>4551778410</v>
      </c>
      <c r="D118" s="112"/>
      <c r="E118" s="112">
        <v>6690042579</v>
      </c>
      <c r="F118" s="123"/>
      <c r="G118" s="123"/>
      <c r="H118" s="122"/>
      <c r="I118" s="122"/>
      <c r="J118" s="122"/>
      <c r="K118" s="122"/>
    </row>
    <row r="119" spans="1:5" ht="12.75">
      <c r="A119" s="110" t="s">
        <v>60</v>
      </c>
      <c r="B119" s="129"/>
      <c r="C119" s="112">
        <v>21447319</v>
      </c>
      <c r="D119" s="112"/>
      <c r="E119" s="112">
        <v>141641</v>
      </c>
    </row>
    <row r="120" spans="1:5" ht="12.75">
      <c r="A120" s="110" t="s">
        <v>61</v>
      </c>
      <c r="B120" s="129"/>
      <c r="C120" s="112">
        <v>0</v>
      </c>
      <c r="D120" s="112"/>
      <c r="E120" s="112">
        <v>0</v>
      </c>
    </row>
    <row r="121" spans="1:5" ht="12.75">
      <c r="A121" s="110" t="s">
        <v>62</v>
      </c>
      <c r="B121" s="129"/>
      <c r="C121" s="112">
        <v>1459995097</v>
      </c>
      <c r="D121" s="112"/>
      <c r="E121" s="112">
        <v>3005008449</v>
      </c>
    </row>
    <row r="122" spans="1:5" ht="12.75">
      <c r="A122" s="110" t="s">
        <v>63</v>
      </c>
      <c r="B122" s="129"/>
      <c r="C122" s="112">
        <v>0</v>
      </c>
      <c r="D122" s="112"/>
      <c r="E122" s="112"/>
    </row>
    <row r="123" spans="1:5" ht="12.75">
      <c r="A123" s="378" t="s">
        <v>51</v>
      </c>
      <c r="B123" s="379"/>
      <c r="C123" s="119">
        <v>217652522234</v>
      </c>
      <c r="D123" s="119"/>
      <c r="E123" s="135">
        <v>33037161012</v>
      </c>
    </row>
    <row r="124" spans="1:5" ht="12.75">
      <c r="A124" s="376" t="s">
        <v>64</v>
      </c>
      <c r="B124" s="377"/>
      <c r="C124" s="105" t="s">
        <v>33</v>
      </c>
      <c r="D124" s="105"/>
      <c r="E124" s="106" t="s">
        <v>34</v>
      </c>
    </row>
    <row r="125" spans="1:5" ht="12.75">
      <c r="A125" s="380" t="s">
        <v>65</v>
      </c>
      <c r="B125" s="381"/>
      <c r="C125" s="112"/>
      <c r="D125" s="112"/>
      <c r="E125" s="112"/>
    </row>
    <row r="126" spans="1:5" ht="12.75">
      <c r="A126" s="129" t="s">
        <v>66</v>
      </c>
      <c r="B126" s="129"/>
      <c r="C126" s="112">
        <v>180895950520</v>
      </c>
      <c r="D126" s="112"/>
      <c r="E126" s="112">
        <v>464087855332</v>
      </c>
    </row>
    <row r="127" spans="1:5" ht="12.75">
      <c r="A127" s="127" t="s">
        <v>67</v>
      </c>
      <c r="B127" s="129"/>
      <c r="C127" s="112">
        <v>167397388323</v>
      </c>
      <c r="D127" s="112"/>
      <c r="E127" s="112">
        <v>193545788367</v>
      </c>
    </row>
    <row r="128" spans="1:5" ht="12.75">
      <c r="A128" s="127" t="s">
        <v>68</v>
      </c>
      <c r="B128" s="129"/>
      <c r="C128" s="112">
        <v>13498562197</v>
      </c>
      <c r="D128" s="112"/>
      <c r="E128" s="112">
        <v>270542066965</v>
      </c>
    </row>
    <row r="129" spans="1:5" ht="12.75">
      <c r="A129" s="129" t="s">
        <v>69</v>
      </c>
      <c r="B129" s="129"/>
      <c r="C129" s="112">
        <v>851023102</v>
      </c>
      <c r="D129" s="112"/>
      <c r="E129" s="112">
        <v>939093189</v>
      </c>
    </row>
    <row r="130" spans="1:5" ht="12.75">
      <c r="A130" s="129" t="s">
        <v>70</v>
      </c>
      <c r="B130" s="129"/>
      <c r="C130" s="112">
        <v>47432057957</v>
      </c>
      <c r="D130" s="112"/>
      <c r="E130" s="112">
        <v>47408492182</v>
      </c>
    </row>
    <row r="131" spans="1:5" ht="12.75">
      <c r="A131" s="129" t="s">
        <v>71</v>
      </c>
      <c r="B131" s="129"/>
      <c r="C131" s="112">
        <v>314829413</v>
      </c>
      <c r="D131" s="112"/>
      <c r="E131" s="112">
        <v>502828351</v>
      </c>
    </row>
    <row r="132" spans="1:5" ht="12.75">
      <c r="A132" s="129" t="s">
        <v>72</v>
      </c>
      <c r="B132" s="129"/>
      <c r="C132" s="112">
        <v>4196776</v>
      </c>
      <c r="D132" s="112"/>
      <c r="E132" s="112">
        <v>4928583</v>
      </c>
    </row>
    <row r="133" spans="1:5" ht="12.75">
      <c r="A133" s="129" t="s">
        <v>73</v>
      </c>
      <c r="B133" s="129"/>
      <c r="C133" s="112">
        <v>0</v>
      </c>
      <c r="D133" s="112"/>
      <c r="E133" s="128">
        <v>0</v>
      </c>
    </row>
    <row r="134" spans="1:11" s="124" customFormat="1" ht="12.75">
      <c r="A134" s="129" t="s">
        <v>74</v>
      </c>
      <c r="B134" s="129"/>
      <c r="C134" s="119">
        <v>229498057768</v>
      </c>
      <c r="D134" s="119"/>
      <c r="E134" s="135">
        <v>512943197637</v>
      </c>
      <c r="F134" s="123"/>
      <c r="G134" s="123"/>
      <c r="H134" s="122"/>
      <c r="I134" s="122"/>
      <c r="J134" s="122"/>
      <c r="K134" s="122"/>
    </row>
    <row r="135" spans="1:5" ht="12.75">
      <c r="A135" s="387" t="s">
        <v>75</v>
      </c>
      <c r="B135" s="387"/>
      <c r="C135" s="387"/>
      <c r="D135" s="387"/>
      <c r="E135" s="387"/>
    </row>
    <row r="136" spans="1:5" ht="12.75">
      <c r="A136" s="387" t="s">
        <v>76</v>
      </c>
      <c r="B136" s="387"/>
      <c r="C136" s="387"/>
      <c r="D136" s="387"/>
      <c r="E136" s="387"/>
    </row>
    <row r="137" spans="1:5" ht="12.75">
      <c r="A137" s="387" t="s">
        <v>77</v>
      </c>
      <c r="B137" s="387"/>
      <c r="C137" s="387"/>
      <c r="D137" s="387"/>
      <c r="E137" s="387"/>
    </row>
    <row r="138" spans="1:5" ht="12.75">
      <c r="A138" s="129" t="s">
        <v>78</v>
      </c>
      <c r="B138" s="129"/>
      <c r="C138" s="131"/>
      <c r="D138" s="131"/>
      <c r="E138" s="131"/>
    </row>
    <row r="139" spans="1:5" ht="12.75">
      <c r="A139" s="103" t="s">
        <v>79</v>
      </c>
      <c r="B139" s="117"/>
      <c r="C139" s="105" t="s">
        <v>33</v>
      </c>
      <c r="D139" s="105"/>
      <c r="E139" s="106" t="s">
        <v>34</v>
      </c>
    </row>
    <row r="140" spans="1:11" s="124" customFormat="1" ht="12.75">
      <c r="A140" s="110" t="s">
        <v>80</v>
      </c>
      <c r="B140" s="132"/>
      <c r="C140" s="133"/>
      <c r="D140" s="133"/>
      <c r="E140" s="134"/>
      <c r="F140" s="123"/>
      <c r="G140" s="123"/>
      <c r="H140" s="122"/>
      <c r="I140" s="122"/>
      <c r="J140" s="122"/>
      <c r="K140" s="122"/>
    </row>
    <row r="141" spans="1:5" ht="12.75">
      <c r="A141" s="110" t="s">
        <v>81</v>
      </c>
      <c r="B141" s="117"/>
      <c r="C141" s="128"/>
      <c r="D141" s="128"/>
      <c r="E141" s="128"/>
    </row>
    <row r="142" spans="1:5" ht="12.75">
      <c r="A142" s="110" t="s">
        <v>82</v>
      </c>
      <c r="B142" s="117"/>
      <c r="C142" s="128"/>
      <c r="D142" s="128"/>
      <c r="E142" s="128"/>
    </row>
    <row r="143" spans="1:5" ht="12.75">
      <c r="A143" s="110" t="s">
        <v>83</v>
      </c>
      <c r="B143" s="117"/>
      <c r="C143" s="128"/>
      <c r="D143" s="128"/>
      <c r="E143" s="128"/>
    </row>
    <row r="144" spans="1:11" s="124" customFormat="1" ht="12.75">
      <c r="A144" s="110"/>
      <c r="B144" s="132"/>
      <c r="C144" s="135"/>
      <c r="D144" s="135"/>
      <c r="E144" s="135"/>
      <c r="F144" s="123"/>
      <c r="G144" s="123"/>
      <c r="H144" s="122"/>
      <c r="I144" s="122"/>
      <c r="J144" s="122"/>
      <c r="K144" s="122"/>
    </row>
    <row r="145" spans="1:5" ht="12.75">
      <c r="A145" s="103" t="s">
        <v>84</v>
      </c>
      <c r="B145" s="117"/>
      <c r="C145" s="105" t="s">
        <v>33</v>
      </c>
      <c r="D145" s="105"/>
      <c r="E145" s="106" t="s">
        <v>34</v>
      </c>
    </row>
    <row r="146" spans="1:5" ht="12.75">
      <c r="A146" s="110" t="s">
        <v>85</v>
      </c>
      <c r="B146" s="117"/>
      <c r="C146" s="136"/>
      <c r="D146" s="136"/>
      <c r="E146" s="136"/>
    </row>
    <row r="147" spans="1:5" ht="12.75">
      <c r="A147" s="110" t="s">
        <v>86</v>
      </c>
      <c r="B147" s="117"/>
      <c r="C147" s="137"/>
      <c r="D147" s="137"/>
      <c r="E147" s="137"/>
    </row>
    <row r="148" spans="1:5" ht="12.75">
      <c r="A148" s="110"/>
      <c r="B148" s="117"/>
      <c r="C148" s="137"/>
      <c r="D148" s="137"/>
      <c r="E148" s="137"/>
    </row>
    <row r="149" spans="1:5" ht="12.75">
      <c r="A149" s="103" t="s">
        <v>87</v>
      </c>
      <c r="B149" s="117"/>
      <c r="C149" s="105" t="s">
        <v>33</v>
      </c>
      <c r="D149" s="105"/>
      <c r="E149" s="106" t="s">
        <v>34</v>
      </c>
    </row>
    <row r="150" spans="1:5" ht="12.75">
      <c r="A150" s="110" t="s">
        <v>88</v>
      </c>
      <c r="B150" s="117"/>
      <c r="C150" s="131"/>
      <c r="D150" s="131"/>
      <c r="E150" s="131"/>
    </row>
    <row r="151" spans="1:11" s="124" customFormat="1" ht="12.75">
      <c r="A151" s="110" t="s">
        <v>89</v>
      </c>
      <c r="B151" s="132"/>
      <c r="C151" s="133"/>
      <c r="D151" s="133"/>
      <c r="E151" s="134"/>
      <c r="F151" s="123"/>
      <c r="G151" s="123"/>
      <c r="H151" s="122"/>
      <c r="I151" s="122"/>
      <c r="J151" s="122"/>
      <c r="K151" s="122"/>
    </row>
    <row r="152" spans="1:5" ht="12.75">
      <c r="A152" s="110" t="s">
        <v>90</v>
      </c>
      <c r="B152" s="117"/>
      <c r="C152" s="139"/>
      <c r="D152" s="139"/>
      <c r="E152" s="139"/>
    </row>
    <row r="153" spans="1:5" ht="12.75">
      <c r="A153" s="110" t="s">
        <v>91</v>
      </c>
      <c r="B153" s="117"/>
      <c r="C153" s="138">
        <v>1381150125</v>
      </c>
      <c r="D153" s="138"/>
      <c r="E153" s="138">
        <v>1381150125</v>
      </c>
    </row>
    <row r="154" spans="1:5" ht="12.75">
      <c r="A154" s="103" t="s">
        <v>92</v>
      </c>
      <c r="B154" s="117"/>
      <c r="C154" s="139">
        <v>1381150125</v>
      </c>
      <c r="D154" s="139"/>
      <c r="E154" s="139">
        <v>1381150125</v>
      </c>
    </row>
    <row r="155" spans="1:5" ht="12.75">
      <c r="A155" s="103"/>
      <c r="B155" s="117"/>
      <c r="C155" s="138"/>
      <c r="D155" s="138"/>
      <c r="E155" s="138"/>
    </row>
    <row r="156" spans="1:9" ht="12.75">
      <c r="A156" s="311" t="s">
        <v>370</v>
      </c>
      <c r="B156" s="312"/>
      <c r="C156" s="312"/>
      <c r="D156" s="313"/>
      <c r="E156" s="312"/>
      <c r="F156" s="312"/>
      <c r="G156" s="312"/>
      <c r="H156" s="312"/>
      <c r="I156" s="312"/>
    </row>
    <row r="157" spans="1:10" ht="12.75">
      <c r="A157" s="388" t="s">
        <v>304</v>
      </c>
      <c r="B157" s="388" t="s">
        <v>305</v>
      </c>
      <c r="C157" s="371" t="s">
        <v>306</v>
      </c>
      <c r="D157" s="372"/>
      <c r="E157" s="371" t="s">
        <v>307</v>
      </c>
      <c r="F157" s="372"/>
      <c r="G157" s="371" t="s">
        <v>308</v>
      </c>
      <c r="H157" s="372"/>
      <c r="I157" s="388" t="s">
        <v>309</v>
      </c>
      <c r="J157" s="388" t="s">
        <v>310</v>
      </c>
    </row>
    <row r="158" spans="1:10" ht="12.75">
      <c r="A158" s="388"/>
      <c r="B158" s="388"/>
      <c r="C158" s="314" t="s">
        <v>311</v>
      </c>
      <c r="D158" s="314" t="s">
        <v>312</v>
      </c>
      <c r="E158" s="314" t="s">
        <v>311</v>
      </c>
      <c r="F158" s="314" t="s">
        <v>312</v>
      </c>
      <c r="G158" s="314" t="s">
        <v>311</v>
      </c>
      <c r="H158" s="314" t="s">
        <v>312</v>
      </c>
      <c r="I158" s="388"/>
      <c r="J158" s="388"/>
    </row>
    <row r="159" spans="1:10" ht="12.75">
      <c r="A159" s="315" t="s">
        <v>313</v>
      </c>
      <c r="B159" s="316"/>
      <c r="C159" s="316"/>
      <c r="D159" s="316"/>
      <c r="E159" s="316"/>
      <c r="F159" s="316"/>
      <c r="G159" s="316"/>
      <c r="H159" s="316"/>
      <c r="I159" s="316"/>
      <c r="J159" s="316"/>
    </row>
    <row r="160" spans="1:10" ht="12.75">
      <c r="A160" s="317" t="s">
        <v>314</v>
      </c>
      <c r="B160" s="317">
        <v>539181243360.294</v>
      </c>
      <c r="C160" s="317">
        <v>665969651863.689</v>
      </c>
      <c r="D160" s="317">
        <v>0</v>
      </c>
      <c r="E160" s="317">
        <v>11333916580</v>
      </c>
      <c r="F160" s="317">
        <v>0</v>
      </c>
      <c r="G160" s="317">
        <v>6434017386</v>
      </c>
      <c r="H160" s="317">
        <v>0</v>
      </c>
      <c r="I160" s="317">
        <v>30700020086</v>
      </c>
      <c r="J160" s="317">
        <v>1253618849275.983</v>
      </c>
    </row>
    <row r="161" spans="1:10" ht="12.75">
      <c r="A161" s="317" t="s">
        <v>315</v>
      </c>
      <c r="B161" s="317">
        <v>93310000</v>
      </c>
      <c r="C161" s="317">
        <v>7276741946</v>
      </c>
      <c r="D161" s="317">
        <v>0</v>
      </c>
      <c r="E161" s="317">
        <v>213600000</v>
      </c>
      <c r="F161" s="317">
        <v>0</v>
      </c>
      <c r="G161" s="317">
        <v>107258182</v>
      </c>
      <c r="H161" s="317">
        <v>0</v>
      </c>
      <c r="I161" s="317">
        <v>0</v>
      </c>
      <c r="J161" s="317">
        <v>7690910128</v>
      </c>
    </row>
    <row r="162" spans="1:10" ht="12.75">
      <c r="A162" s="317" t="s">
        <v>316</v>
      </c>
      <c r="B162" s="317">
        <v>1873441539</v>
      </c>
      <c r="C162" s="317">
        <v>18968719451</v>
      </c>
      <c r="D162" s="317">
        <v>0</v>
      </c>
      <c r="E162" s="317">
        <v>0</v>
      </c>
      <c r="F162" s="317">
        <v>0</v>
      </c>
      <c r="G162" s="317">
        <v>0</v>
      </c>
      <c r="H162" s="317">
        <v>0</v>
      </c>
      <c r="I162" s="317">
        <v>0</v>
      </c>
      <c r="J162" s="317">
        <v>20842160990</v>
      </c>
    </row>
    <row r="163" spans="1:10" ht="12.75">
      <c r="A163" s="317" t="s">
        <v>317</v>
      </c>
      <c r="B163" s="317">
        <v>0</v>
      </c>
      <c r="C163" s="317">
        <v>2074500</v>
      </c>
      <c r="D163" s="317">
        <v>0</v>
      </c>
      <c r="E163" s="317">
        <v>0</v>
      </c>
      <c r="F163" s="317">
        <v>0</v>
      </c>
      <c r="G163" s="317">
        <v>0</v>
      </c>
      <c r="H163" s="317">
        <v>0</v>
      </c>
      <c r="I163" s="317">
        <v>0</v>
      </c>
      <c r="J163" s="317">
        <v>2074500</v>
      </c>
    </row>
    <row r="164" spans="1:10" ht="12.75">
      <c r="A164" s="317" t="s">
        <v>318</v>
      </c>
      <c r="B164" s="317">
        <v>0</v>
      </c>
      <c r="C164" s="317">
        <v>0</v>
      </c>
      <c r="D164" s="317">
        <v>0</v>
      </c>
      <c r="E164" s="317">
        <v>0</v>
      </c>
      <c r="F164" s="317">
        <v>0</v>
      </c>
      <c r="G164" s="317">
        <v>0</v>
      </c>
      <c r="H164" s="317">
        <v>0</v>
      </c>
      <c r="I164" s="317">
        <v>0</v>
      </c>
      <c r="J164" s="317">
        <v>0</v>
      </c>
    </row>
    <row r="165" spans="1:10" ht="12.75">
      <c r="A165" s="317" t="s">
        <v>319</v>
      </c>
      <c r="B165" s="317">
        <v>90020830</v>
      </c>
      <c r="C165" s="317">
        <v>0</v>
      </c>
      <c r="D165" s="317">
        <v>0</v>
      </c>
      <c r="E165" s="317">
        <v>1524309523</v>
      </c>
      <c r="F165" s="317">
        <v>0</v>
      </c>
      <c r="G165" s="317">
        <v>11730987</v>
      </c>
      <c r="H165" s="317">
        <v>0</v>
      </c>
      <c r="I165" s="317">
        <v>0</v>
      </c>
      <c r="J165" s="317">
        <v>1626061340</v>
      </c>
    </row>
    <row r="166" spans="1:10" ht="12.75">
      <c r="A166" s="317" t="s">
        <v>320</v>
      </c>
      <c r="B166" s="317">
        <v>2084203671</v>
      </c>
      <c r="C166" s="317">
        <v>8143966137</v>
      </c>
      <c r="D166" s="317">
        <v>0</v>
      </c>
      <c r="E166" s="317">
        <v>0</v>
      </c>
      <c r="F166" s="317">
        <v>0</v>
      </c>
      <c r="G166" s="317">
        <v>0</v>
      </c>
      <c r="H166" s="317">
        <v>0</v>
      </c>
      <c r="I166" s="317">
        <v>0</v>
      </c>
      <c r="J166" s="317">
        <v>10228169808</v>
      </c>
    </row>
    <row r="167" spans="1:10" ht="12.75">
      <c r="A167" s="317" t="s">
        <v>321</v>
      </c>
      <c r="B167" s="317">
        <v>538973770398.294</v>
      </c>
      <c r="C167" s="317">
        <v>684073221623.689</v>
      </c>
      <c r="D167" s="317">
        <v>0</v>
      </c>
      <c r="E167" s="317">
        <v>10023207057</v>
      </c>
      <c r="F167" s="317">
        <v>0</v>
      </c>
      <c r="G167" s="317">
        <v>6529544581</v>
      </c>
      <c r="H167" s="317">
        <v>0</v>
      </c>
      <c r="I167" s="317">
        <v>30700020086</v>
      </c>
      <c r="J167" s="317">
        <v>1270299763745.983</v>
      </c>
    </row>
    <row r="168" spans="1:10" ht="12.75">
      <c r="A168" s="315" t="s">
        <v>322</v>
      </c>
      <c r="B168" s="316"/>
      <c r="C168" s="316"/>
      <c r="D168" s="316"/>
      <c r="E168" s="316"/>
      <c r="F168" s="316"/>
      <c r="G168" s="316"/>
      <c r="H168" s="316"/>
      <c r="I168" s="316"/>
      <c r="J168" s="316"/>
    </row>
    <row r="169" spans="1:10" ht="12.75">
      <c r="A169" s="317" t="s">
        <v>314</v>
      </c>
      <c r="B169" s="317">
        <v>191652359761</v>
      </c>
      <c r="C169" s="317">
        <v>306286006462</v>
      </c>
      <c r="D169" s="317">
        <v>0</v>
      </c>
      <c r="E169" s="317">
        <v>6030709305</v>
      </c>
      <c r="F169" s="317">
        <v>0</v>
      </c>
      <c r="G169" s="317">
        <v>5520958428</v>
      </c>
      <c r="H169" s="317">
        <v>0</v>
      </c>
      <c r="I169" s="317">
        <v>4701695680</v>
      </c>
      <c r="J169" s="318">
        <v>514191729635</v>
      </c>
    </row>
    <row r="170" spans="1:10" ht="12.75">
      <c r="A170" s="317" t="s">
        <v>323</v>
      </c>
      <c r="B170" s="317">
        <v>15296062721</v>
      </c>
      <c r="C170" s="317">
        <v>27509598763</v>
      </c>
      <c r="D170" s="317">
        <v>0</v>
      </c>
      <c r="E170" s="317">
        <v>632384386</v>
      </c>
      <c r="F170" s="317">
        <v>0</v>
      </c>
      <c r="G170" s="317">
        <v>315542867</v>
      </c>
      <c r="H170" s="317">
        <v>0</v>
      </c>
      <c r="I170" s="317">
        <v>1292124659</v>
      </c>
      <c r="J170" s="317">
        <v>45045713396</v>
      </c>
    </row>
    <row r="171" spans="1:10" ht="12.75">
      <c r="A171" s="317" t="s">
        <v>317</v>
      </c>
      <c r="B171" s="317">
        <v>0</v>
      </c>
      <c r="C171" s="317">
        <v>0</v>
      </c>
      <c r="D171" s="317">
        <v>0</v>
      </c>
      <c r="E171" s="317">
        <v>0</v>
      </c>
      <c r="F171" s="317">
        <v>0</v>
      </c>
      <c r="G171" s="317">
        <v>0</v>
      </c>
      <c r="H171" s="317">
        <v>0</v>
      </c>
      <c r="I171" s="317">
        <v>0</v>
      </c>
      <c r="J171" s="317">
        <v>0</v>
      </c>
    </row>
    <row r="172" spans="1:10" ht="12.75">
      <c r="A172" s="317" t="s">
        <v>324</v>
      </c>
      <c r="B172" s="317">
        <v>0</v>
      </c>
      <c r="C172" s="317">
        <v>0</v>
      </c>
      <c r="D172" s="317">
        <v>0</v>
      </c>
      <c r="E172" s="317">
        <v>0</v>
      </c>
      <c r="F172" s="317">
        <v>0</v>
      </c>
      <c r="G172" s="317">
        <v>0</v>
      </c>
      <c r="H172" s="317">
        <v>0</v>
      </c>
      <c r="I172" s="317">
        <v>0</v>
      </c>
      <c r="J172" s="317">
        <v>0</v>
      </c>
    </row>
    <row r="173" spans="1:10" ht="12.75">
      <c r="A173" s="317" t="s">
        <v>319</v>
      </c>
      <c r="B173" s="317">
        <v>90020830</v>
      </c>
      <c r="C173" s="317">
        <v>0</v>
      </c>
      <c r="D173" s="317">
        <v>0</v>
      </c>
      <c r="E173" s="317">
        <v>1470130163</v>
      </c>
      <c r="F173" s="317">
        <v>0</v>
      </c>
      <c r="G173" s="317">
        <v>11730987</v>
      </c>
      <c r="H173" s="317">
        <v>0</v>
      </c>
      <c r="I173" s="317">
        <v>0</v>
      </c>
      <c r="J173" s="317">
        <v>1571881980</v>
      </c>
    </row>
    <row r="174" spans="1:10" ht="12.75">
      <c r="A174" s="317" t="s">
        <v>320</v>
      </c>
      <c r="B174" s="317">
        <v>0</v>
      </c>
      <c r="C174" s="317">
        <v>8143966137</v>
      </c>
      <c r="D174" s="317">
        <v>0</v>
      </c>
      <c r="E174" s="317">
        <v>0</v>
      </c>
      <c r="F174" s="317">
        <v>0</v>
      </c>
      <c r="G174" s="317">
        <v>0</v>
      </c>
      <c r="H174" s="317">
        <v>0</v>
      </c>
      <c r="I174" s="317">
        <v>0</v>
      </c>
      <c r="J174" s="317">
        <v>8143966137</v>
      </c>
    </row>
    <row r="175" spans="1:10" ht="12.75">
      <c r="A175" s="317" t="s">
        <v>321</v>
      </c>
      <c r="B175" s="317">
        <v>206858401652</v>
      </c>
      <c r="C175" s="317">
        <v>325651639088</v>
      </c>
      <c r="D175" s="317">
        <v>0</v>
      </c>
      <c r="E175" s="317">
        <v>5192963528</v>
      </c>
      <c r="F175" s="317">
        <v>0</v>
      </c>
      <c r="G175" s="317">
        <v>5824770308</v>
      </c>
      <c r="H175" s="317">
        <v>0</v>
      </c>
      <c r="I175" s="317">
        <v>5993820339</v>
      </c>
      <c r="J175" s="317">
        <v>549521594914</v>
      </c>
    </row>
    <row r="176" spans="1:10" ht="12.75">
      <c r="A176" s="315" t="s">
        <v>325</v>
      </c>
      <c r="B176" s="316"/>
      <c r="C176" s="316"/>
      <c r="D176" s="316"/>
      <c r="E176" s="316"/>
      <c r="F176" s="316"/>
      <c r="G176" s="316"/>
      <c r="H176" s="316"/>
      <c r="I176" s="316"/>
      <c r="J176" s="316"/>
    </row>
    <row r="177" spans="1:11" ht="12.75">
      <c r="A177" s="317" t="s">
        <v>339</v>
      </c>
      <c r="B177" s="317">
        <v>347528883599.294</v>
      </c>
      <c r="C177" s="317">
        <v>359683645401.68896</v>
      </c>
      <c r="D177" s="317">
        <v>0</v>
      </c>
      <c r="E177" s="317">
        <v>5303207275</v>
      </c>
      <c r="F177" s="317">
        <v>0</v>
      </c>
      <c r="G177" s="317">
        <v>913058958</v>
      </c>
      <c r="H177" s="317">
        <v>0</v>
      </c>
      <c r="I177" s="317">
        <v>25998324406</v>
      </c>
      <c r="J177" s="317">
        <v>739427119640.9829</v>
      </c>
      <c r="K177" s="91"/>
    </row>
    <row r="178" spans="1:11" ht="12.75">
      <c r="A178" s="317" t="s">
        <v>340</v>
      </c>
      <c r="B178" s="317">
        <v>332115368746.294</v>
      </c>
      <c r="C178" s="317">
        <v>358421582535.68896</v>
      </c>
      <c r="D178" s="317">
        <v>0</v>
      </c>
      <c r="E178" s="317">
        <v>4830243529</v>
      </c>
      <c r="F178" s="317">
        <v>0</v>
      </c>
      <c r="G178" s="317">
        <v>704774273</v>
      </c>
      <c r="H178" s="317">
        <v>0</v>
      </c>
      <c r="I178" s="317">
        <v>24706199747</v>
      </c>
      <c r="J178" s="317">
        <v>720778168831.9829</v>
      </c>
      <c r="K178" s="91"/>
    </row>
    <row r="179" spans="1:9" ht="12.75">
      <c r="A179" s="311"/>
      <c r="B179" s="312"/>
      <c r="C179" s="312"/>
      <c r="D179" s="313"/>
      <c r="E179" s="312"/>
      <c r="F179" s="312"/>
      <c r="G179" s="312"/>
      <c r="H179" s="312"/>
      <c r="I179" s="312"/>
    </row>
    <row r="180" spans="1:9" ht="12.75">
      <c r="A180" s="319"/>
      <c r="B180" s="320"/>
      <c r="C180" s="320"/>
      <c r="D180" s="320"/>
      <c r="E180" s="320"/>
      <c r="F180" s="320"/>
      <c r="G180" s="320"/>
      <c r="H180" s="320"/>
      <c r="I180" s="320"/>
    </row>
    <row r="181" spans="1:9" ht="12.75">
      <c r="A181" s="321" t="s">
        <v>341</v>
      </c>
      <c r="B181" s="320"/>
      <c r="C181" s="320"/>
      <c r="D181" s="320"/>
      <c r="E181" s="320"/>
      <c r="F181" s="320"/>
      <c r="G181" s="320"/>
      <c r="H181" s="320"/>
      <c r="I181" s="320"/>
    </row>
    <row r="182" spans="1:9" ht="12.75">
      <c r="A182" s="321" t="s">
        <v>342</v>
      </c>
      <c r="B182" s="320"/>
      <c r="C182" s="320"/>
      <c r="D182" s="320"/>
      <c r="E182" s="320"/>
      <c r="F182" s="320"/>
      <c r="G182" s="320"/>
      <c r="H182" s="320"/>
      <c r="I182" s="320"/>
    </row>
    <row r="183" spans="1:9" ht="12.75">
      <c r="A183" s="321" t="s">
        <v>343</v>
      </c>
      <c r="B183" s="320"/>
      <c r="C183" s="320"/>
      <c r="D183" s="320"/>
      <c r="E183" s="320"/>
      <c r="F183" s="320"/>
      <c r="G183" s="320"/>
      <c r="H183" s="320"/>
      <c r="I183" s="320"/>
    </row>
    <row r="184" spans="1:9" ht="12.75">
      <c r="A184" s="321" t="s">
        <v>344</v>
      </c>
      <c r="B184" s="320"/>
      <c r="C184" s="320"/>
      <c r="D184" s="320"/>
      <c r="E184" s="320"/>
      <c r="F184" s="320"/>
      <c r="G184" s="320"/>
      <c r="H184" s="320"/>
      <c r="I184" s="320"/>
    </row>
    <row r="185" spans="1:9" ht="12.75">
      <c r="A185" s="321"/>
      <c r="B185" s="320"/>
      <c r="C185" s="320"/>
      <c r="D185" s="320"/>
      <c r="E185" s="320"/>
      <c r="F185" s="320"/>
      <c r="G185" s="320"/>
      <c r="H185" s="320"/>
      <c r="I185" s="320"/>
    </row>
    <row r="186" spans="1:9" ht="12.75">
      <c r="A186" s="321"/>
      <c r="B186" s="320"/>
      <c r="C186" s="320"/>
      <c r="D186" s="320"/>
      <c r="E186" s="320"/>
      <c r="F186" s="320"/>
      <c r="G186" s="320"/>
      <c r="H186" s="320"/>
      <c r="I186" s="320"/>
    </row>
    <row r="187" spans="1:9" ht="12.75">
      <c r="A187" s="321"/>
      <c r="B187" s="320"/>
      <c r="C187" s="320"/>
      <c r="D187" s="320"/>
      <c r="E187" s="320"/>
      <c r="F187" s="320"/>
      <c r="G187" s="320"/>
      <c r="H187" s="320"/>
      <c r="I187" s="320"/>
    </row>
    <row r="188" spans="1:9" ht="12.75">
      <c r="A188" s="321"/>
      <c r="B188" s="320"/>
      <c r="C188" s="320"/>
      <c r="D188" s="320"/>
      <c r="E188" s="320"/>
      <c r="F188" s="320"/>
      <c r="G188" s="320"/>
      <c r="H188" s="320"/>
      <c r="I188" s="320"/>
    </row>
    <row r="189" spans="1:9" ht="12.75">
      <c r="A189" s="321"/>
      <c r="B189" s="320"/>
      <c r="C189" s="320"/>
      <c r="D189" s="320"/>
      <c r="E189" s="320"/>
      <c r="F189" s="320"/>
      <c r="G189" s="320"/>
      <c r="H189" s="320"/>
      <c r="I189" s="320"/>
    </row>
    <row r="190" spans="1:9" ht="12.75">
      <c r="A190" s="322" t="s">
        <v>371</v>
      </c>
      <c r="B190" s="312"/>
      <c r="C190" s="312"/>
      <c r="D190" s="312"/>
      <c r="E190" s="312"/>
      <c r="F190" s="312"/>
      <c r="G190" s="312"/>
      <c r="H190" s="312"/>
      <c r="I190" s="312"/>
    </row>
    <row r="191" spans="1:9" ht="12.75">
      <c r="A191" s="322"/>
      <c r="B191" s="312"/>
      <c r="C191" s="312"/>
      <c r="D191" s="312"/>
      <c r="E191" s="312"/>
      <c r="F191" s="312"/>
      <c r="G191" s="312"/>
      <c r="H191" s="312"/>
      <c r="I191" s="312"/>
    </row>
    <row r="192" spans="1:9" ht="12.75">
      <c r="A192" s="388" t="s">
        <v>304</v>
      </c>
      <c r="B192" s="388" t="s">
        <v>306</v>
      </c>
      <c r="C192" s="388"/>
      <c r="D192" s="388" t="s">
        <v>345</v>
      </c>
      <c r="E192" s="374" t="s">
        <v>309</v>
      </c>
      <c r="F192" s="374" t="s">
        <v>310</v>
      </c>
      <c r="G192" s="312"/>
      <c r="H192" s="312"/>
      <c r="I192" s="312"/>
    </row>
    <row r="193" spans="1:9" ht="12.75">
      <c r="A193" s="388"/>
      <c r="B193" s="314" t="s">
        <v>311</v>
      </c>
      <c r="C193" s="314" t="s">
        <v>312</v>
      </c>
      <c r="D193" s="388"/>
      <c r="E193" s="375"/>
      <c r="F193" s="375"/>
      <c r="G193" s="312"/>
      <c r="H193" s="312"/>
      <c r="I193" s="312"/>
    </row>
    <row r="194" spans="1:9" ht="12.75">
      <c r="A194" s="315" t="s">
        <v>346</v>
      </c>
      <c r="B194" s="317"/>
      <c r="C194" s="246"/>
      <c r="D194" s="317"/>
      <c r="E194" s="317"/>
      <c r="F194" s="317"/>
      <c r="G194" s="312"/>
      <c r="H194" s="312"/>
      <c r="I194" s="312"/>
    </row>
    <row r="195" spans="1:9" ht="12.75">
      <c r="A195" s="317" t="s">
        <v>314</v>
      </c>
      <c r="B195" s="323">
        <v>5226493505</v>
      </c>
      <c r="C195" s="241">
        <v>0</v>
      </c>
      <c r="D195" s="241">
        <v>1834214437</v>
      </c>
      <c r="E195" s="324">
        <v>0</v>
      </c>
      <c r="F195" s="324">
        <v>7060707942</v>
      </c>
      <c r="G195" s="312"/>
      <c r="H195" s="312"/>
      <c r="I195" s="312"/>
    </row>
    <row r="196" spans="1:9" ht="12.75">
      <c r="A196" s="317" t="s">
        <v>347</v>
      </c>
      <c r="B196" s="241">
        <v>0</v>
      </c>
      <c r="C196" s="241">
        <v>0</v>
      </c>
      <c r="D196" s="241">
        <v>101400000</v>
      </c>
      <c r="E196" s="241">
        <v>0</v>
      </c>
      <c r="F196" s="241">
        <v>101400000</v>
      </c>
      <c r="G196" s="312"/>
      <c r="H196" s="312"/>
      <c r="I196" s="312"/>
    </row>
    <row r="197" spans="1:9" ht="12.75">
      <c r="A197" s="317" t="s">
        <v>348</v>
      </c>
      <c r="B197" s="241">
        <v>0</v>
      </c>
      <c r="C197" s="241">
        <v>0</v>
      </c>
      <c r="D197" s="241">
        <v>0</v>
      </c>
      <c r="E197" s="241">
        <v>0</v>
      </c>
      <c r="F197" s="241">
        <v>0</v>
      </c>
      <c r="G197" s="312"/>
      <c r="H197" s="312"/>
      <c r="I197" s="312"/>
    </row>
    <row r="198" spans="1:9" ht="12.75">
      <c r="A198" s="325" t="s">
        <v>349</v>
      </c>
      <c r="B198" s="241">
        <v>0</v>
      </c>
      <c r="C198" s="241">
        <v>0</v>
      </c>
      <c r="D198" s="241">
        <v>0</v>
      </c>
      <c r="E198" s="241">
        <v>0</v>
      </c>
      <c r="F198" s="241">
        <v>0</v>
      </c>
      <c r="G198" s="312"/>
      <c r="H198" s="312"/>
      <c r="I198" s="312"/>
    </row>
    <row r="199" spans="1:9" ht="12.75">
      <c r="A199" s="317" t="s">
        <v>350</v>
      </c>
      <c r="B199" s="241">
        <v>3202857142</v>
      </c>
      <c r="C199" s="241">
        <v>0</v>
      </c>
      <c r="D199" s="241">
        <v>0</v>
      </c>
      <c r="E199" s="241">
        <v>0</v>
      </c>
      <c r="F199" s="241">
        <v>3202857142</v>
      </c>
      <c r="G199" s="312"/>
      <c r="H199" s="312"/>
      <c r="I199" s="312"/>
    </row>
    <row r="200" spans="1:9" ht="12.75">
      <c r="A200" s="325" t="s">
        <v>351</v>
      </c>
      <c r="B200" s="241">
        <v>0</v>
      </c>
      <c r="C200" s="241">
        <v>0</v>
      </c>
      <c r="D200" s="241">
        <v>0</v>
      </c>
      <c r="E200" s="241">
        <v>0</v>
      </c>
      <c r="F200" s="241">
        <v>0</v>
      </c>
      <c r="G200" s="312"/>
      <c r="H200" s="312"/>
      <c r="I200" s="312"/>
    </row>
    <row r="201" spans="1:9" ht="12.75">
      <c r="A201" s="317" t="s">
        <v>321</v>
      </c>
      <c r="B201" s="241">
        <v>2023636363</v>
      </c>
      <c r="C201" s="241">
        <v>0</v>
      </c>
      <c r="D201" s="241">
        <v>1935614437</v>
      </c>
      <c r="E201" s="241">
        <v>0</v>
      </c>
      <c r="F201" s="241">
        <v>3959250800</v>
      </c>
      <c r="G201" s="312"/>
      <c r="H201" s="312"/>
      <c r="I201" s="312"/>
    </row>
    <row r="202" spans="1:9" ht="12.75">
      <c r="A202" s="315" t="s">
        <v>322</v>
      </c>
      <c r="B202" s="239"/>
      <c r="C202" s="239"/>
      <c r="D202" s="239"/>
      <c r="E202" s="324"/>
      <c r="F202" s="324"/>
      <c r="G202" s="312"/>
      <c r="H202" s="312"/>
      <c r="I202" s="312"/>
    </row>
    <row r="203" spans="1:9" ht="12.75">
      <c r="A203" s="317" t="s">
        <v>314</v>
      </c>
      <c r="B203" s="323">
        <v>4015946449</v>
      </c>
      <c r="C203" s="323">
        <v>0</v>
      </c>
      <c r="D203" s="323">
        <v>598575342</v>
      </c>
      <c r="E203" s="324">
        <v>0</v>
      </c>
      <c r="F203" s="324">
        <v>4614521791</v>
      </c>
      <c r="G203" s="312"/>
      <c r="H203" s="312"/>
      <c r="I203" s="312"/>
    </row>
    <row r="204" spans="1:9" ht="12.75">
      <c r="A204" s="317" t="s">
        <v>323</v>
      </c>
      <c r="B204" s="241">
        <v>309713724</v>
      </c>
      <c r="C204" s="241">
        <v>0</v>
      </c>
      <c r="D204" s="241">
        <v>212022264</v>
      </c>
      <c r="E204" s="241">
        <v>0</v>
      </c>
      <c r="F204" s="241">
        <v>521735988</v>
      </c>
      <c r="G204" s="312"/>
      <c r="H204" s="312"/>
      <c r="I204" s="312"/>
    </row>
    <row r="205" spans="1:9" ht="12.75">
      <c r="A205" s="317" t="s">
        <v>352</v>
      </c>
      <c r="B205" s="241">
        <v>0</v>
      </c>
      <c r="C205" s="241">
        <v>0</v>
      </c>
      <c r="D205" s="241">
        <v>0</v>
      </c>
      <c r="E205" s="241">
        <v>0</v>
      </c>
      <c r="F205" s="241">
        <v>0</v>
      </c>
      <c r="G205" s="312"/>
      <c r="H205" s="312"/>
      <c r="I205" s="312"/>
    </row>
    <row r="206" spans="1:9" ht="12.75">
      <c r="A206" s="325" t="s">
        <v>349</v>
      </c>
      <c r="B206" s="241">
        <v>0</v>
      </c>
      <c r="C206" s="241">
        <v>0</v>
      </c>
      <c r="D206" s="241">
        <v>0</v>
      </c>
      <c r="E206" s="241">
        <v>0</v>
      </c>
      <c r="F206" s="241">
        <v>0</v>
      </c>
      <c r="G206" s="312"/>
      <c r="H206" s="312"/>
      <c r="I206" s="312"/>
    </row>
    <row r="207" spans="1:9" ht="12.75">
      <c r="A207" s="325" t="s">
        <v>353</v>
      </c>
      <c r="B207" s="241">
        <v>3202857142</v>
      </c>
      <c r="C207" s="241">
        <v>0</v>
      </c>
      <c r="D207" s="241">
        <v>0</v>
      </c>
      <c r="E207" s="241">
        <v>0</v>
      </c>
      <c r="F207" s="241">
        <v>3202857142</v>
      </c>
      <c r="G207" s="312"/>
      <c r="H207" s="312"/>
      <c r="I207" s="312"/>
    </row>
    <row r="208" spans="1:9" ht="12.75">
      <c r="A208" s="325" t="s">
        <v>351</v>
      </c>
      <c r="B208" s="241">
        <v>0</v>
      </c>
      <c r="C208" s="241">
        <v>0</v>
      </c>
      <c r="D208" s="241">
        <v>0</v>
      </c>
      <c r="E208" s="241">
        <v>0</v>
      </c>
      <c r="F208" s="241">
        <v>0</v>
      </c>
      <c r="G208" s="312"/>
      <c r="H208" s="312"/>
      <c r="I208" s="312"/>
    </row>
    <row r="209" spans="1:9" ht="12.75">
      <c r="A209" s="317" t="s">
        <v>321</v>
      </c>
      <c r="B209" s="241">
        <v>1122803031</v>
      </c>
      <c r="C209" s="241">
        <v>0</v>
      </c>
      <c r="D209" s="241">
        <v>810597606</v>
      </c>
      <c r="E209" s="241">
        <v>0</v>
      </c>
      <c r="F209" s="241">
        <v>1933400637</v>
      </c>
      <c r="G209" s="312"/>
      <c r="H209" s="312"/>
      <c r="I209" s="312"/>
    </row>
    <row r="210" spans="1:9" ht="12.75">
      <c r="A210" s="315" t="s">
        <v>354</v>
      </c>
      <c r="B210" s="316"/>
      <c r="C210" s="316"/>
      <c r="D210" s="316"/>
      <c r="E210" s="316"/>
      <c r="F210" s="324">
        <v>0</v>
      </c>
      <c r="G210" s="312"/>
      <c r="H210" s="312"/>
      <c r="I210" s="312"/>
    </row>
    <row r="211" spans="1:9" ht="12.75">
      <c r="A211" s="317" t="s">
        <v>339</v>
      </c>
      <c r="B211" s="317">
        <v>1210547056</v>
      </c>
      <c r="C211" s="317">
        <v>0</v>
      </c>
      <c r="D211" s="317">
        <v>1235639095</v>
      </c>
      <c r="E211" s="317">
        <v>0</v>
      </c>
      <c r="F211" s="317">
        <v>2446186151</v>
      </c>
      <c r="G211" s="312"/>
      <c r="H211" s="312"/>
      <c r="I211" s="312"/>
    </row>
    <row r="212" spans="1:9" ht="12.75">
      <c r="A212" s="317" t="s">
        <v>340</v>
      </c>
      <c r="B212" s="317">
        <v>900833332</v>
      </c>
      <c r="C212" s="317">
        <v>0</v>
      </c>
      <c r="D212" s="317">
        <v>1125016831</v>
      </c>
      <c r="E212" s="317">
        <v>0</v>
      </c>
      <c r="F212" s="317">
        <v>2025850163</v>
      </c>
      <c r="G212" s="312"/>
      <c r="H212" s="312"/>
      <c r="I212" s="312"/>
    </row>
    <row r="213" spans="1:9" ht="12.75">
      <c r="A213" s="326"/>
      <c r="B213" s="326"/>
      <c r="C213" s="326"/>
      <c r="D213" s="326"/>
      <c r="E213" s="326"/>
      <c r="F213" s="326"/>
      <c r="G213" s="326"/>
      <c r="H213" s="326"/>
      <c r="I213" s="320"/>
    </row>
    <row r="214" spans="1:9" ht="12.75">
      <c r="A214" s="326"/>
      <c r="B214" s="326"/>
      <c r="C214" s="326"/>
      <c r="D214" s="326"/>
      <c r="E214" s="326"/>
      <c r="F214" s="326"/>
      <c r="G214" s="326"/>
      <c r="H214" s="326"/>
      <c r="I214" s="320"/>
    </row>
    <row r="215" spans="1:9" ht="12.75">
      <c r="A215" s="327" t="s">
        <v>355</v>
      </c>
      <c r="B215" s="320"/>
      <c r="C215" s="320"/>
      <c r="D215" s="320"/>
      <c r="E215" s="320"/>
      <c r="F215" s="320"/>
      <c r="G215" s="320"/>
      <c r="H215" s="320"/>
      <c r="I215" s="320"/>
    </row>
    <row r="216" spans="1:9" ht="12.75">
      <c r="A216" s="327" t="s">
        <v>356</v>
      </c>
      <c r="B216" s="320"/>
      <c r="C216" s="320"/>
      <c r="D216" s="320"/>
      <c r="E216" s="320"/>
      <c r="F216" s="320"/>
      <c r="G216" s="320"/>
      <c r="H216" s="320"/>
      <c r="I216" s="320"/>
    </row>
    <row r="217" spans="1:9" ht="12.75">
      <c r="A217" s="327" t="s">
        <v>357</v>
      </c>
      <c r="B217" s="320"/>
      <c r="C217" s="320"/>
      <c r="D217" s="320"/>
      <c r="E217" s="320"/>
      <c r="F217" s="320"/>
      <c r="G217" s="320"/>
      <c r="H217" s="320"/>
      <c r="I217" s="320"/>
    </row>
    <row r="218" spans="1:9" ht="12.75">
      <c r="A218" s="327"/>
      <c r="B218" s="320"/>
      <c r="C218" s="320"/>
      <c r="D218" s="320"/>
      <c r="E218" s="320"/>
      <c r="F218" s="320"/>
      <c r="G218" s="320"/>
      <c r="H218" s="320"/>
      <c r="I218" s="320"/>
    </row>
    <row r="219" spans="1:9" ht="12.75">
      <c r="A219" s="327"/>
      <c r="B219" s="320"/>
      <c r="C219" s="320"/>
      <c r="D219" s="320"/>
      <c r="E219" s="320"/>
      <c r="F219" s="320"/>
      <c r="G219" s="320"/>
      <c r="H219" s="320"/>
      <c r="I219" s="320"/>
    </row>
    <row r="220" spans="1:9" ht="12.75">
      <c r="A220" s="327"/>
      <c r="B220" s="320"/>
      <c r="C220" s="320"/>
      <c r="D220" s="320"/>
      <c r="E220" s="320"/>
      <c r="F220" s="320"/>
      <c r="G220" s="320"/>
      <c r="H220" s="320"/>
      <c r="I220" s="320"/>
    </row>
    <row r="221" spans="1:9" ht="12.75">
      <c r="A221" s="322" t="s">
        <v>372</v>
      </c>
      <c r="B221" s="312"/>
      <c r="C221" s="312"/>
      <c r="D221" s="312"/>
      <c r="E221" s="320"/>
      <c r="F221" s="312"/>
      <c r="G221" s="312"/>
      <c r="H221" s="312"/>
      <c r="I221" s="312"/>
    </row>
    <row r="222" spans="1:9" ht="12.75">
      <c r="A222" s="322"/>
      <c r="B222" s="312"/>
      <c r="C222" s="312"/>
      <c r="D222" s="312"/>
      <c r="E222" s="320"/>
      <c r="F222" s="312"/>
      <c r="G222" s="312"/>
      <c r="H222" s="312"/>
      <c r="I222" s="312"/>
    </row>
    <row r="223" spans="1:9" ht="12.75">
      <c r="A223" s="374" t="s">
        <v>304</v>
      </c>
      <c r="B223" s="388" t="s">
        <v>358</v>
      </c>
      <c r="C223" s="374" t="s">
        <v>359</v>
      </c>
      <c r="D223" s="374" t="s">
        <v>360</v>
      </c>
      <c r="E223" s="367" t="s">
        <v>361</v>
      </c>
      <c r="F223" s="388" t="s">
        <v>278</v>
      </c>
      <c r="G223" s="388" t="s">
        <v>310</v>
      </c>
      <c r="H223" s="312"/>
      <c r="I223" s="312"/>
    </row>
    <row r="224" spans="1:9" ht="12.75">
      <c r="A224" s="375"/>
      <c r="B224" s="388"/>
      <c r="C224" s="375"/>
      <c r="D224" s="375"/>
      <c r="E224" s="367"/>
      <c r="F224" s="388"/>
      <c r="G224" s="388"/>
      <c r="H224" s="312"/>
      <c r="I224" s="312"/>
    </row>
    <row r="225" spans="1:9" ht="12.75">
      <c r="A225" s="315" t="s">
        <v>362</v>
      </c>
      <c r="B225" s="316"/>
      <c r="C225" s="316"/>
      <c r="D225" s="316"/>
      <c r="E225" s="316"/>
      <c r="F225" s="316"/>
      <c r="G225" s="316"/>
      <c r="H225" s="312"/>
      <c r="I225" s="312"/>
    </row>
    <row r="226" spans="1:9" ht="12.75">
      <c r="A226" s="317" t="s">
        <v>314</v>
      </c>
      <c r="B226" s="246">
        <v>1852950000</v>
      </c>
      <c r="C226" s="317">
        <v>0</v>
      </c>
      <c r="D226" s="246">
        <v>0</v>
      </c>
      <c r="E226" s="324">
        <v>4091085878</v>
      </c>
      <c r="F226" s="324">
        <v>5331619774</v>
      </c>
      <c r="G226" s="317">
        <v>11275655652</v>
      </c>
      <c r="H226" s="312"/>
      <c r="I226" s="312"/>
    </row>
    <row r="227" spans="1:9" ht="12.75">
      <c r="A227" s="317" t="s">
        <v>315</v>
      </c>
      <c r="B227" s="317">
        <v>0</v>
      </c>
      <c r="C227" s="317">
        <v>0</v>
      </c>
      <c r="D227" s="317">
        <v>0</v>
      </c>
      <c r="E227" s="317">
        <v>0</v>
      </c>
      <c r="F227" s="317">
        <v>0</v>
      </c>
      <c r="G227" s="317">
        <v>0</v>
      </c>
      <c r="H227" s="312"/>
      <c r="I227" s="312"/>
    </row>
    <row r="228" spans="1:9" ht="12.75">
      <c r="A228" s="317" t="s">
        <v>363</v>
      </c>
      <c r="B228" s="317">
        <v>0</v>
      </c>
      <c r="C228" s="317">
        <v>0</v>
      </c>
      <c r="D228" s="317">
        <v>0</v>
      </c>
      <c r="E228" s="317">
        <v>0</v>
      </c>
      <c r="F228" s="317">
        <v>0</v>
      </c>
      <c r="G228" s="317">
        <v>0</v>
      </c>
      <c r="H228" s="312"/>
      <c r="I228" s="312"/>
    </row>
    <row r="229" spans="1:9" ht="12.75">
      <c r="A229" s="317" t="s">
        <v>364</v>
      </c>
      <c r="B229" s="317">
        <v>0</v>
      </c>
      <c r="C229" s="317">
        <v>0</v>
      </c>
      <c r="D229" s="317">
        <v>0</v>
      </c>
      <c r="E229" s="317">
        <v>0</v>
      </c>
      <c r="F229" s="317">
        <v>0</v>
      </c>
      <c r="G229" s="317">
        <v>0</v>
      </c>
      <c r="H229" s="312"/>
      <c r="I229" s="312"/>
    </row>
    <row r="230" spans="1:9" ht="12.75">
      <c r="A230" s="317" t="s">
        <v>317</v>
      </c>
      <c r="B230" s="317">
        <v>0</v>
      </c>
      <c r="C230" s="317">
        <v>0</v>
      </c>
      <c r="D230" s="317">
        <v>0</v>
      </c>
      <c r="E230" s="317">
        <v>0</v>
      </c>
      <c r="F230" s="317">
        <v>0</v>
      </c>
      <c r="G230" s="317">
        <v>0</v>
      </c>
      <c r="H230" s="312"/>
      <c r="I230" s="312"/>
    </row>
    <row r="231" spans="1:9" ht="12.75">
      <c r="A231" s="317" t="s">
        <v>365</v>
      </c>
      <c r="B231" s="317">
        <v>0</v>
      </c>
      <c r="C231" s="317">
        <v>0</v>
      </c>
      <c r="D231" s="317">
        <v>0</v>
      </c>
      <c r="E231" s="317">
        <v>0</v>
      </c>
      <c r="F231" s="317">
        <v>0</v>
      </c>
      <c r="G231" s="317">
        <v>0</v>
      </c>
      <c r="H231" s="312"/>
      <c r="I231" s="312"/>
    </row>
    <row r="232" spans="1:9" ht="12.75">
      <c r="A232" s="317" t="s">
        <v>321</v>
      </c>
      <c r="B232" s="317">
        <v>1852950000</v>
      </c>
      <c r="C232" s="317">
        <v>0</v>
      </c>
      <c r="D232" s="317">
        <v>0</v>
      </c>
      <c r="E232" s="317">
        <v>4091085878</v>
      </c>
      <c r="F232" s="317">
        <v>5331619774</v>
      </c>
      <c r="G232" s="317">
        <v>11275655652</v>
      </c>
      <c r="H232" s="312"/>
      <c r="I232" s="312"/>
    </row>
    <row r="233" spans="1:9" ht="12.75">
      <c r="A233" s="315" t="s">
        <v>322</v>
      </c>
      <c r="B233" s="316"/>
      <c r="C233" s="316"/>
      <c r="D233" s="316"/>
      <c r="E233" s="324"/>
      <c r="F233" s="324"/>
      <c r="G233" s="317"/>
      <c r="H233" s="312"/>
      <c r="I233" s="312"/>
    </row>
    <row r="234" spans="1:9" ht="12.75">
      <c r="A234" s="317" t="s">
        <v>314</v>
      </c>
      <c r="B234" s="317">
        <v>647503067</v>
      </c>
      <c r="C234" s="317">
        <v>0</v>
      </c>
      <c r="D234" s="317">
        <v>0</v>
      </c>
      <c r="E234" s="328">
        <v>4091085878</v>
      </c>
      <c r="F234" s="328">
        <v>2128040387</v>
      </c>
      <c r="G234" s="317">
        <v>6866629332</v>
      </c>
      <c r="H234" s="312"/>
      <c r="I234" s="312"/>
    </row>
    <row r="235" spans="1:9" ht="12.75">
      <c r="A235" s="317" t="s">
        <v>323</v>
      </c>
      <c r="B235" s="317">
        <v>30882498</v>
      </c>
      <c r="C235" s="317">
        <v>0</v>
      </c>
      <c r="D235" s="317">
        <v>0</v>
      </c>
      <c r="E235" s="317">
        <v>0</v>
      </c>
      <c r="F235" s="317">
        <v>87798918</v>
      </c>
      <c r="G235" s="317">
        <v>118681416</v>
      </c>
      <c r="H235" s="312"/>
      <c r="I235" s="312"/>
    </row>
    <row r="236" spans="1:9" ht="12.75">
      <c r="A236" s="317" t="s">
        <v>317</v>
      </c>
      <c r="B236" s="317">
        <v>0</v>
      </c>
      <c r="C236" s="317">
        <v>0</v>
      </c>
      <c r="D236" s="317">
        <v>0</v>
      </c>
      <c r="E236" s="317">
        <v>0</v>
      </c>
      <c r="F236" s="317">
        <v>0</v>
      </c>
      <c r="G236" s="317">
        <v>0</v>
      </c>
      <c r="H236" s="312"/>
      <c r="I236" s="312"/>
    </row>
    <row r="237" spans="1:9" ht="12.75">
      <c r="A237" s="317" t="s">
        <v>366</v>
      </c>
      <c r="B237" s="317">
        <v>0</v>
      </c>
      <c r="C237" s="317">
        <v>0</v>
      </c>
      <c r="D237" s="317">
        <v>0</v>
      </c>
      <c r="E237" s="317">
        <v>0</v>
      </c>
      <c r="F237" s="317">
        <v>0</v>
      </c>
      <c r="G237" s="317">
        <v>0</v>
      </c>
      <c r="H237" s="312"/>
      <c r="I237" s="312"/>
    </row>
    <row r="238" spans="1:9" ht="12.75">
      <c r="A238" s="317" t="s">
        <v>320</v>
      </c>
      <c r="B238" s="317">
        <v>0</v>
      </c>
      <c r="C238" s="317">
        <v>0</v>
      </c>
      <c r="D238" s="317">
        <v>0</v>
      </c>
      <c r="E238" s="317">
        <v>0</v>
      </c>
      <c r="F238" s="317">
        <v>0</v>
      </c>
      <c r="G238" s="317">
        <v>0</v>
      </c>
      <c r="H238" s="312"/>
      <c r="I238" s="312"/>
    </row>
    <row r="239" spans="1:9" ht="12.75">
      <c r="A239" s="317" t="s">
        <v>321</v>
      </c>
      <c r="B239" s="317">
        <v>678385565</v>
      </c>
      <c r="C239" s="317">
        <v>0</v>
      </c>
      <c r="D239" s="317">
        <v>0</v>
      </c>
      <c r="E239" s="317">
        <v>4091085878</v>
      </c>
      <c r="F239" s="317">
        <v>2215839305</v>
      </c>
      <c r="G239" s="317">
        <v>6985310748</v>
      </c>
      <c r="H239" s="312"/>
      <c r="I239" s="312"/>
    </row>
    <row r="240" spans="1:9" ht="12.75">
      <c r="A240" s="315" t="s">
        <v>367</v>
      </c>
      <c r="B240" s="316"/>
      <c r="C240" s="316"/>
      <c r="D240" s="316"/>
      <c r="E240" s="316"/>
      <c r="F240" s="316"/>
      <c r="G240" s="317"/>
      <c r="H240" s="312"/>
      <c r="I240" s="312"/>
    </row>
    <row r="241" spans="1:9" ht="12.75">
      <c r="A241" s="317" t="s">
        <v>339</v>
      </c>
      <c r="B241" s="317">
        <v>1205446933</v>
      </c>
      <c r="C241" s="317">
        <v>0</v>
      </c>
      <c r="D241" s="317">
        <v>0</v>
      </c>
      <c r="E241" s="317">
        <v>0</v>
      </c>
      <c r="F241" s="317">
        <v>3203579387</v>
      </c>
      <c r="G241" s="317">
        <v>4409026320</v>
      </c>
      <c r="H241" s="312"/>
      <c r="I241" s="312"/>
    </row>
    <row r="242" spans="1:9" ht="12.75">
      <c r="A242" s="317" t="s">
        <v>340</v>
      </c>
      <c r="B242" s="317">
        <v>1174564435</v>
      </c>
      <c r="C242" s="317">
        <v>0</v>
      </c>
      <c r="D242" s="317">
        <v>0</v>
      </c>
      <c r="E242" s="317">
        <v>0</v>
      </c>
      <c r="F242" s="317">
        <v>3115780469</v>
      </c>
      <c r="G242" s="317">
        <v>4290344904</v>
      </c>
      <c r="H242" s="312"/>
      <c r="I242" s="312"/>
    </row>
    <row r="243" spans="1:9" ht="12.75">
      <c r="A243" s="322"/>
      <c r="B243" s="312"/>
      <c r="C243" s="312"/>
      <c r="D243" s="312"/>
      <c r="E243" s="320"/>
      <c r="F243" s="312"/>
      <c r="G243" s="312"/>
      <c r="H243" s="312"/>
      <c r="I243" s="312"/>
    </row>
    <row r="244" spans="1:9" ht="12.75">
      <c r="A244" s="327"/>
      <c r="B244" s="320"/>
      <c r="C244" s="320"/>
      <c r="D244" s="320"/>
      <c r="E244" s="320"/>
      <c r="F244" s="320"/>
      <c r="G244" s="320"/>
      <c r="H244" s="320"/>
      <c r="I244" s="320"/>
    </row>
    <row r="245" spans="1:9" ht="12.75">
      <c r="A245" s="327" t="s">
        <v>368</v>
      </c>
      <c r="B245" s="320"/>
      <c r="C245" s="320"/>
      <c r="D245" s="320"/>
      <c r="E245" s="320"/>
      <c r="F245" s="320"/>
      <c r="G245" s="320"/>
      <c r="H245" s="320"/>
      <c r="I245" s="320"/>
    </row>
    <row r="246" spans="1:9" ht="12.75">
      <c r="A246" s="327" t="s">
        <v>369</v>
      </c>
      <c r="B246" s="320"/>
      <c r="C246" s="320"/>
      <c r="D246" s="320"/>
      <c r="E246" s="320"/>
      <c r="F246" s="320"/>
      <c r="G246" s="320"/>
      <c r="H246" s="320"/>
      <c r="I246" s="320"/>
    </row>
    <row r="247" spans="1:9" ht="12.75">
      <c r="A247" s="319"/>
      <c r="B247" s="320"/>
      <c r="C247" s="320"/>
      <c r="D247" s="320"/>
      <c r="E247" s="320"/>
      <c r="F247" s="320"/>
      <c r="G247" s="320"/>
      <c r="H247" s="320"/>
      <c r="I247" s="320"/>
    </row>
    <row r="248" spans="1:5" ht="12.75">
      <c r="A248" s="103"/>
      <c r="B248" s="117"/>
      <c r="C248" s="138"/>
      <c r="D248" s="138"/>
      <c r="E248" s="138"/>
    </row>
    <row r="249" spans="1:5" ht="12.75">
      <c r="A249" s="103"/>
      <c r="B249" s="117"/>
      <c r="C249" s="138"/>
      <c r="D249" s="138"/>
      <c r="E249" s="138"/>
    </row>
    <row r="250" spans="1:5" ht="12.75">
      <c r="A250" s="103"/>
      <c r="B250" s="117"/>
      <c r="C250" s="138"/>
      <c r="D250" s="138"/>
      <c r="E250" s="138"/>
    </row>
    <row r="251" spans="1:5" ht="12.75">
      <c r="A251" s="103"/>
      <c r="B251" s="117"/>
      <c r="C251" s="138"/>
      <c r="D251" s="138"/>
      <c r="E251" s="138"/>
    </row>
    <row r="252" spans="1:5" ht="12.75">
      <c r="A252" s="103"/>
      <c r="B252" s="117"/>
      <c r="C252" s="138"/>
      <c r="D252" s="138"/>
      <c r="E252" s="138"/>
    </row>
    <row r="253" spans="1:5" ht="12.75">
      <c r="A253" s="103" t="s">
        <v>93</v>
      </c>
      <c r="B253" s="117"/>
      <c r="C253" s="139"/>
      <c r="D253" s="139"/>
      <c r="E253" s="138"/>
    </row>
    <row r="254" spans="1:5" ht="12.75">
      <c r="A254" s="110" t="s">
        <v>94</v>
      </c>
      <c r="B254" s="117"/>
      <c r="C254" s="139">
        <v>361841654143</v>
      </c>
      <c r="D254" s="139"/>
      <c r="E254" s="139">
        <v>291079286816</v>
      </c>
    </row>
    <row r="255" spans="1:5" ht="12.75">
      <c r="A255" s="110" t="s">
        <v>95</v>
      </c>
      <c r="B255" s="117"/>
      <c r="C255" s="138"/>
      <c r="D255" s="138"/>
      <c r="E255" s="138"/>
    </row>
    <row r="256" spans="1:5" ht="12.75">
      <c r="A256" s="140" t="s">
        <v>96</v>
      </c>
      <c r="B256" s="117"/>
      <c r="C256" s="138">
        <v>0</v>
      </c>
      <c r="D256" s="138"/>
      <c r="E256" s="138">
        <v>0</v>
      </c>
    </row>
    <row r="257" spans="1:5" ht="12.75">
      <c r="A257" s="140" t="s">
        <v>97</v>
      </c>
      <c r="B257" s="117"/>
      <c r="C257" s="138">
        <v>72506825742</v>
      </c>
      <c r="D257" s="138"/>
      <c r="E257" s="138">
        <v>66283842156</v>
      </c>
    </row>
    <row r="258" spans="1:5" ht="12.75">
      <c r="A258" s="140" t="s">
        <v>98</v>
      </c>
      <c r="B258" s="117"/>
      <c r="C258" s="138">
        <v>4615805430</v>
      </c>
      <c r="D258" s="138"/>
      <c r="E258" s="138">
        <v>4615805430</v>
      </c>
    </row>
    <row r="259" spans="1:5" ht="12.75">
      <c r="A259" s="140" t="s">
        <v>99</v>
      </c>
      <c r="B259" s="117"/>
      <c r="C259" s="138">
        <v>219232581</v>
      </c>
      <c r="D259" s="138"/>
      <c r="E259" s="138">
        <v>201997911</v>
      </c>
    </row>
    <row r="260" spans="1:5" ht="16.5" customHeight="1">
      <c r="A260" s="140" t="s">
        <v>100</v>
      </c>
      <c r="B260" s="117"/>
      <c r="C260" s="138">
        <v>0</v>
      </c>
      <c r="D260" s="138"/>
      <c r="E260" s="138">
        <v>2542623582</v>
      </c>
    </row>
    <row r="261" spans="1:5" ht="12.75">
      <c r="A261" s="140" t="s">
        <v>101</v>
      </c>
      <c r="B261" s="141"/>
      <c r="C261" s="138">
        <v>4422444649</v>
      </c>
      <c r="D261" s="138"/>
      <c r="E261" s="138">
        <v>4422444649</v>
      </c>
    </row>
    <row r="262" spans="1:5" ht="12.75">
      <c r="A262" s="140" t="s">
        <v>102</v>
      </c>
      <c r="B262" s="141"/>
      <c r="C262" s="138">
        <v>12990857265</v>
      </c>
      <c r="D262" s="138"/>
      <c r="E262" s="138">
        <v>12447881983</v>
      </c>
    </row>
    <row r="263" spans="1:5" ht="12.75">
      <c r="A263" s="140" t="s">
        <v>103</v>
      </c>
      <c r="B263" s="141"/>
      <c r="C263" s="138">
        <v>5669675256</v>
      </c>
      <c r="D263" s="138"/>
      <c r="E263" s="138">
        <v>21426689420</v>
      </c>
    </row>
    <row r="264" spans="1:5" ht="12.75">
      <c r="A264" s="140" t="s">
        <v>104</v>
      </c>
      <c r="B264" s="129"/>
      <c r="C264" s="138">
        <v>257047860923</v>
      </c>
      <c r="D264" s="138"/>
      <c r="E264" s="138">
        <v>176282365671</v>
      </c>
    </row>
    <row r="265" spans="1:5" ht="12.75">
      <c r="A265" s="140" t="s">
        <v>105</v>
      </c>
      <c r="B265" s="129"/>
      <c r="C265" s="138">
        <v>660929363</v>
      </c>
      <c r="D265" s="138"/>
      <c r="E265" s="138">
        <v>660929363</v>
      </c>
    </row>
    <row r="266" spans="1:5" ht="12.75">
      <c r="A266" s="140" t="s">
        <v>106</v>
      </c>
      <c r="B266" s="129"/>
      <c r="C266" s="138">
        <v>3708022934</v>
      </c>
      <c r="D266" s="138"/>
      <c r="E266" s="138">
        <v>2194706651</v>
      </c>
    </row>
    <row r="267" spans="1:5" ht="12.75">
      <c r="A267" s="103" t="s">
        <v>107</v>
      </c>
      <c r="B267" s="129"/>
      <c r="C267" s="105" t="s">
        <v>33</v>
      </c>
      <c r="D267" s="105"/>
      <c r="E267" s="106" t="s">
        <v>34</v>
      </c>
    </row>
    <row r="268" spans="1:5" ht="12.75">
      <c r="A268" s="110"/>
      <c r="B268" s="129"/>
      <c r="C268" s="121"/>
      <c r="D268" s="121"/>
      <c r="E268" s="121"/>
    </row>
    <row r="269" spans="1:5" ht="12.75">
      <c r="A269" s="142" t="s">
        <v>108</v>
      </c>
      <c r="B269" s="117"/>
      <c r="C269" s="105" t="s">
        <v>33</v>
      </c>
      <c r="D269" s="105"/>
      <c r="E269" s="106" t="s">
        <v>34</v>
      </c>
    </row>
    <row r="270" spans="1:5" ht="12.75">
      <c r="A270" s="142"/>
      <c r="B270" s="143" t="s">
        <v>42</v>
      </c>
      <c r="C270" s="126" t="s">
        <v>43</v>
      </c>
      <c r="D270" s="143" t="s">
        <v>42</v>
      </c>
      <c r="E270" s="126" t="s">
        <v>43</v>
      </c>
    </row>
    <row r="271" spans="1:5" ht="25.5">
      <c r="A271" s="142" t="s">
        <v>109</v>
      </c>
      <c r="B271" s="144"/>
      <c r="C271" s="145">
        <v>10130641894</v>
      </c>
      <c r="D271" s="145"/>
      <c r="E271" s="145">
        <v>10130641894</v>
      </c>
    </row>
    <row r="272" spans="1:5" ht="12.75">
      <c r="A272" s="146" t="s">
        <v>110</v>
      </c>
      <c r="B272" s="147">
        <v>155642</v>
      </c>
      <c r="C272" s="148">
        <v>1556419903</v>
      </c>
      <c r="D272" s="147">
        <v>155642</v>
      </c>
      <c r="E272" s="148">
        <v>1556419903</v>
      </c>
    </row>
    <row r="273" spans="1:5" ht="12.75">
      <c r="A273" s="146" t="s">
        <v>111</v>
      </c>
      <c r="B273" s="147">
        <v>379134</v>
      </c>
      <c r="C273" s="148">
        <v>3791336013</v>
      </c>
      <c r="D273" s="147">
        <v>379134</v>
      </c>
      <c r="E273" s="148">
        <v>3791336013</v>
      </c>
    </row>
    <row r="274" spans="1:5" ht="15.75" customHeight="1">
      <c r="A274" s="146" t="s">
        <v>112</v>
      </c>
      <c r="B274" s="147">
        <v>47829</v>
      </c>
      <c r="C274" s="148">
        <v>4782885978</v>
      </c>
      <c r="D274" s="147">
        <v>47829</v>
      </c>
      <c r="E274" s="148">
        <v>4782885978</v>
      </c>
    </row>
    <row r="275" spans="1:5" ht="25.5">
      <c r="A275" s="146" t="s">
        <v>113</v>
      </c>
      <c r="B275" s="149"/>
      <c r="C275" s="148"/>
      <c r="D275" s="148"/>
      <c r="E275" s="147"/>
    </row>
    <row r="276" spans="1:5" ht="12.75">
      <c r="A276" s="146" t="s">
        <v>114</v>
      </c>
      <c r="B276" s="150"/>
      <c r="C276" s="148"/>
      <c r="D276" s="148"/>
      <c r="E276" s="147"/>
    </row>
    <row r="277" spans="1:5" ht="12.75">
      <c r="A277" s="146" t="s">
        <v>50</v>
      </c>
      <c r="B277" s="150"/>
      <c r="C277" s="148"/>
      <c r="D277" s="148"/>
      <c r="E277" s="147"/>
    </row>
    <row r="278" spans="1:5" ht="25.5">
      <c r="A278" s="142" t="s">
        <v>115</v>
      </c>
      <c r="B278" s="118"/>
      <c r="C278" s="145"/>
      <c r="D278" s="145"/>
      <c r="E278" s="135"/>
    </row>
    <row r="279" spans="1:5" ht="12.75">
      <c r="A279" s="142"/>
      <c r="B279" s="117"/>
      <c r="C279" s="145"/>
      <c r="D279" s="145"/>
      <c r="E279" s="135"/>
    </row>
    <row r="280" spans="1:5" ht="12.75">
      <c r="A280" s="146" t="s">
        <v>116</v>
      </c>
      <c r="B280" s="117"/>
      <c r="C280" s="131"/>
      <c r="D280" s="131"/>
      <c r="E280" s="128"/>
    </row>
    <row r="281" spans="1:5" ht="12.75">
      <c r="A281" s="146" t="s">
        <v>117</v>
      </c>
      <c r="B281" s="117"/>
      <c r="C281" s="131"/>
      <c r="D281" s="131"/>
      <c r="E281" s="128"/>
    </row>
    <row r="282" spans="1:5" ht="25.5">
      <c r="A282" s="146" t="s">
        <v>113</v>
      </c>
      <c r="B282" s="117"/>
      <c r="C282" s="131"/>
      <c r="D282" s="131"/>
      <c r="E282" s="128"/>
    </row>
    <row r="283" spans="1:5" ht="12.75">
      <c r="A283" s="146" t="s">
        <v>114</v>
      </c>
      <c r="B283" s="117"/>
      <c r="C283" s="131"/>
      <c r="D283" s="131"/>
      <c r="E283" s="128"/>
    </row>
    <row r="284" spans="1:5" ht="12.75">
      <c r="A284" s="146" t="s">
        <v>50</v>
      </c>
      <c r="B284" s="117"/>
      <c r="C284" s="131"/>
      <c r="D284" s="131"/>
      <c r="E284" s="128"/>
    </row>
    <row r="285" spans="1:11" s="124" customFormat="1" ht="12.75">
      <c r="A285" s="103" t="s">
        <v>118</v>
      </c>
      <c r="B285" s="132"/>
      <c r="C285" s="131"/>
      <c r="D285" s="131"/>
      <c r="E285" s="135"/>
      <c r="F285" s="123"/>
      <c r="G285" s="123"/>
      <c r="H285" s="122"/>
      <c r="I285" s="122"/>
      <c r="J285" s="122"/>
      <c r="K285" s="122"/>
    </row>
    <row r="286" spans="1:5" ht="12.75">
      <c r="A286" s="146" t="s">
        <v>119</v>
      </c>
      <c r="B286" s="117"/>
      <c r="C286" s="131"/>
      <c r="D286" s="131"/>
      <c r="E286" s="128"/>
    </row>
    <row r="287" spans="1:5" ht="12.75">
      <c r="A287" s="146" t="s">
        <v>120</v>
      </c>
      <c r="B287" s="117"/>
      <c r="C287" s="131"/>
      <c r="D287" s="131"/>
      <c r="E287" s="128"/>
    </row>
    <row r="288" spans="1:5" ht="12.75">
      <c r="A288" s="146" t="s">
        <v>121</v>
      </c>
      <c r="B288" s="117"/>
      <c r="C288" s="131"/>
      <c r="D288" s="131"/>
      <c r="E288" s="128"/>
    </row>
    <row r="289" spans="1:5" ht="12.75">
      <c r="A289" s="146" t="s">
        <v>122</v>
      </c>
      <c r="B289" s="117"/>
      <c r="C289" s="131"/>
      <c r="D289" s="131"/>
      <c r="E289" s="128"/>
    </row>
    <row r="290" spans="1:5" ht="12.75">
      <c r="A290" s="146" t="s">
        <v>123</v>
      </c>
      <c r="B290" s="117"/>
      <c r="C290" s="145">
        <v>5695721926</v>
      </c>
      <c r="D290" s="145"/>
      <c r="E290" s="135">
        <v>6495721926</v>
      </c>
    </row>
    <row r="291" spans="1:5" ht="12.75">
      <c r="A291" s="140" t="s">
        <v>124</v>
      </c>
      <c r="B291" s="117"/>
      <c r="C291" s="131">
        <v>1145721926</v>
      </c>
      <c r="D291" s="131"/>
      <c r="E291" s="128">
        <v>1145721926</v>
      </c>
    </row>
    <row r="292" spans="1:5" ht="12.75">
      <c r="A292" s="140" t="s">
        <v>125</v>
      </c>
      <c r="B292" s="117"/>
      <c r="C292" s="131">
        <v>1500000000</v>
      </c>
      <c r="D292" s="131"/>
      <c r="E292" s="128">
        <v>1500000000</v>
      </c>
    </row>
    <row r="293" spans="1:5" ht="12.75">
      <c r="A293" s="140" t="s">
        <v>126</v>
      </c>
      <c r="B293" s="117"/>
      <c r="C293" s="131">
        <v>1300000000</v>
      </c>
      <c r="D293" s="131"/>
      <c r="E293" s="128">
        <v>1300000000</v>
      </c>
    </row>
    <row r="294" spans="1:5" ht="12.75">
      <c r="A294" s="140" t="s">
        <v>127</v>
      </c>
      <c r="B294" s="117"/>
      <c r="C294" s="131">
        <v>1750000000</v>
      </c>
      <c r="D294" s="131"/>
      <c r="E294" s="128">
        <v>2550000000</v>
      </c>
    </row>
    <row r="295" spans="1:5" ht="12.75">
      <c r="A295" s="140" t="s">
        <v>128</v>
      </c>
      <c r="B295" s="117"/>
      <c r="C295" s="131">
        <v>0</v>
      </c>
      <c r="D295" s="131"/>
      <c r="E295" s="128">
        <v>0</v>
      </c>
    </row>
    <row r="296" spans="1:5" ht="12.75">
      <c r="A296" s="151" t="str">
        <f>'[1]CHi TIET QIII nam 2011'!A124</f>
        <v> Cộng</v>
      </c>
      <c r="B296" s="117"/>
      <c r="C296" s="145">
        <v>5695721926</v>
      </c>
      <c r="D296" s="145"/>
      <c r="E296" s="145">
        <v>6495721926</v>
      </c>
    </row>
    <row r="297" spans="1:5" ht="25.5">
      <c r="A297" s="146" t="s">
        <v>113</v>
      </c>
      <c r="B297" s="117"/>
      <c r="C297" s="145"/>
      <c r="D297" s="145"/>
      <c r="E297" s="135"/>
    </row>
    <row r="298" spans="1:5" ht="12.75">
      <c r="A298" s="146" t="s">
        <v>129</v>
      </c>
      <c r="B298" s="117"/>
      <c r="C298" s="145"/>
      <c r="D298" s="145"/>
      <c r="E298" s="135"/>
    </row>
    <row r="299" spans="1:5" ht="12.75">
      <c r="A299" s="146" t="s">
        <v>50</v>
      </c>
      <c r="B299" s="117"/>
      <c r="C299" s="145"/>
      <c r="D299" s="145"/>
      <c r="E299" s="135"/>
    </row>
    <row r="300" spans="1:5" ht="12.75">
      <c r="A300" s="103"/>
      <c r="B300" s="117"/>
      <c r="C300" s="145"/>
      <c r="D300" s="145"/>
      <c r="E300" s="145"/>
    </row>
    <row r="301" spans="1:11" s="124" customFormat="1" ht="12.75">
      <c r="A301" s="103" t="s">
        <v>130</v>
      </c>
      <c r="B301" s="132"/>
      <c r="C301" s="105" t="s">
        <v>33</v>
      </c>
      <c r="D301" s="105"/>
      <c r="E301" s="106" t="s">
        <v>34</v>
      </c>
      <c r="F301" s="123"/>
      <c r="G301" s="123"/>
      <c r="H301" s="122"/>
      <c r="I301" s="122"/>
      <c r="J301" s="122"/>
      <c r="K301" s="122"/>
    </row>
    <row r="302" spans="1:5" ht="12.75">
      <c r="A302" s="110" t="s">
        <v>131</v>
      </c>
      <c r="B302" s="117"/>
      <c r="C302" s="131"/>
      <c r="D302" s="131"/>
      <c r="E302" s="128"/>
    </row>
    <row r="303" spans="1:5" ht="12.75">
      <c r="A303" s="110" t="s">
        <v>132</v>
      </c>
      <c r="B303" s="117"/>
      <c r="C303" s="131"/>
      <c r="D303" s="131"/>
      <c r="E303" s="128"/>
    </row>
    <row r="304" spans="1:5" ht="12.75">
      <c r="A304" s="110" t="s">
        <v>133</v>
      </c>
      <c r="B304" s="117"/>
      <c r="C304" s="131"/>
      <c r="D304" s="131"/>
      <c r="E304" s="128"/>
    </row>
    <row r="305" spans="1:5" ht="25.5">
      <c r="A305" s="110" t="s">
        <v>134</v>
      </c>
      <c r="B305" s="117"/>
      <c r="C305" s="131"/>
      <c r="D305" s="131"/>
      <c r="E305" s="128"/>
    </row>
    <row r="306" spans="1:5" ht="12.75">
      <c r="A306" s="110" t="s">
        <v>135</v>
      </c>
      <c r="B306" s="117"/>
      <c r="C306" s="131"/>
      <c r="D306" s="131"/>
      <c r="E306" s="128"/>
    </row>
    <row r="307" spans="1:5" ht="25.5">
      <c r="A307" s="110" t="s">
        <v>136</v>
      </c>
      <c r="B307" s="117"/>
      <c r="C307" s="131">
        <v>1098538157</v>
      </c>
      <c r="D307" s="131"/>
      <c r="E307" s="131">
        <v>1247454157</v>
      </c>
    </row>
    <row r="308" spans="1:5" ht="12.75">
      <c r="A308" s="110" t="s">
        <v>137</v>
      </c>
      <c r="B308" s="117"/>
      <c r="C308" s="131">
        <v>11142726631</v>
      </c>
      <c r="D308" s="131"/>
      <c r="E308" s="131">
        <v>182300258</v>
      </c>
    </row>
    <row r="309" spans="1:5" ht="12.75">
      <c r="A309" s="152" t="s">
        <v>138</v>
      </c>
      <c r="B309" s="117"/>
      <c r="C309" s="145">
        <v>12241264788</v>
      </c>
      <c r="D309" s="145"/>
      <c r="E309" s="135">
        <v>1429754415</v>
      </c>
    </row>
    <row r="310" spans="1:5" ht="12.75">
      <c r="A310" s="380"/>
      <c r="B310" s="381"/>
      <c r="C310" s="128"/>
      <c r="D310" s="128"/>
      <c r="E310" s="128"/>
    </row>
    <row r="311" spans="1:11" s="124" customFormat="1" ht="12.75">
      <c r="A311" s="103" t="s">
        <v>139</v>
      </c>
      <c r="B311" s="132"/>
      <c r="C311" s="105" t="s">
        <v>33</v>
      </c>
      <c r="D311" s="105"/>
      <c r="E311" s="106" t="s">
        <v>34</v>
      </c>
      <c r="F311" s="123"/>
      <c r="G311" s="123"/>
      <c r="H311" s="122"/>
      <c r="I311" s="122"/>
      <c r="J311" s="122"/>
      <c r="K311" s="122"/>
    </row>
    <row r="312" spans="1:11" s="124" customFormat="1" ht="12.75">
      <c r="A312" s="103" t="s">
        <v>140</v>
      </c>
      <c r="B312" s="132"/>
      <c r="C312" s="135">
        <v>555433837105</v>
      </c>
      <c r="D312" s="135"/>
      <c r="E312" s="135">
        <v>547588361357</v>
      </c>
      <c r="F312" s="123"/>
      <c r="G312" s="123"/>
      <c r="H312" s="122"/>
      <c r="I312" s="122"/>
      <c r="J312" s="122"/>
      <c r="K312" s="122"/>
    </row>
    <row r="313" spans="1:5" ht="12.75">
      <c r="A313" s="140" t="s">
        <v>141</v>
      </c>
      <c r="B313" s="117"/>
      <c r="C313" s="128"/>
      <c r="D313" s="128"/>
      <c r="E313" s="128"/>
    </row>
    <row r="314" spans="1:5" ht="12.75">
      <c r="A314" s="140" t="s">
        <v>142</v>
      </c>
      <c r="B314" s="117"/>
      <c r="C314" s="128">
        <v>239949228039</v>
      </c>
      <c r="D314" s="128"/>
      <c r="E314" s="128">
        <v>246656838963</v>
      </c>
    </row>
    <row r="315" spans="1:5" ht="12.75">
      <c r="A315" s="140" t="s">
        <v>143</v>
      </c>
      <c r="B315" s="117"/>
      <c r="C315" s="128">
        <v>49923918037</v>
      </c>
      <c r="D315" s="128"/>
      <c r="E315" s="128">
        <v>14803199252</v>
      </c>
    </row>
    <row r="316" spans="1:5" ht="12.75">
      <c r="A316" s="140" t="s">
        <v>144</v>
      </c>
      <c r="B316" s="117"/>
      <c r="C316" s="128">
        <v>15900000000</v>
      </c>
      <c r="D316" s="128"/>
      <c r="E316" s="128">
        <v>49956260983</v>
      </c>
    </row>
    <row r="317" spans="1:5" ht="12.75">
      <c r="A317" s="140" t="s">
        <v>145</v>
      </c>
      <c r="B317" s="117"/>
      <c r="C317" s="128">
        <v>145707675330</v>
      </c>
      <c r="D317" s="128"/>
      <c r="E317" s="128">
        <v>146532142825</v>
      </c>
    </row>
    <row r="318" spans="1:5" ht="12.75">
      <c r="A318" s="140" t="s">
        <v>146</v>
      </c>
      <c r="B318" s="117"/>
      <c r="C318" s="128">
        <v>0</v>
      </c>
      <c r="D318" s="128"/>
      <c r="E318" s="128">
        <v>0</v>
      </c>
    </row>
    <row r="319" spans="1:5" ht="12.75">
      <c r="A319" s="140" t="s">
        <v>147</v>
      </c>
      <c r="B319" s="117"/>
      <c r="C319" s="128">
        <v>0</v>
      </c>
      <c r="D319" s="128"/>
      <c r="E319" s="128">
        <v>13006359261</v>
      </c>
    </row>
    <row r="320" spans="1:5" ht="12.75">
      <c r="A320" s="140" t="s">
        <v>148</v>
      </c>
      <c r="B320" s="117"/>
      <c r="C320" s="128">
        <v>0</v>
      </c>
      <c r="D320" s="128"/>
      <c r="E320" s="128">
        <v>0</v>
      </c>
    </row>
    <row r="321" spans="1:5" ht="12.75">
      <c r="A321" s="140" t="s">
        <v>149</v>
      </c>
      <c r="B321" s="132"/>
      <c r="C321" s="128">
        <v>0</v>
      </c>
      <c r="D321" s="128"/>
      <c r="E321" s="128">
        <v>0</v>
      </c>
    </row>
    <row r="322" spans="1:5" ht="12.75">
      <c r="A322" s="140" t="s">
        <v>150</v>
      </c>
      <c r="B322" s="117"/>
      <c r="C322" s="128">
        <v>34095241746</v>
      </c>
      <c r="D322" s="128"/>
      <c r="E322" s="128">
        <v>29996349049</v>
      </c>
    </row>
    <row r="323" spans="1:5" ht="12.75">
      <c r="A323" s="140" t="s">
        <v>151</v>
      </c>
      <c r="B323" s="117"/>
      <c r="C323" s="128">
        <v>19872448942</v>
      </c>
      <c r="D323" s="128"/>
      <c r="E323" s="128">
        <v>19804757538</v>
      </c>
    </row>
    <row r="324" spans="1:5" ht="12.75">
      <c r="A324" s="140" t="s">
        <v>152</v>
      </c>
      <c r="B324" s="117"/>
      <c r="C324" s="128">
        <v>49985325011</v>
      </c>
      <c r="D324" s="128"/>
      <c r="E324" s="128">
        <v>26832453486</v>
      </c>
    </row>
    <row r="325" spans="1:11" s="124" customFormat="1" ht="12.75">
      <c r="A325" s="153" t="s">
        <v>502</v>
      </c>
      <c r="B325" s="132"/>
      <c r="C325" s="135">
        <v>0</v>
      </c>
      <c r="D325" s="135"/>
      <c r="E325" s="135">
        <v>16905261145</v>
      </c>
      <c r="F325" s="123"/>
      <c r="G325" s="123"/>
      <c r="H325" s="122"/>
      <c r="I325" s="122"/>
      <c r="J325" s="122"/>
      <c r="K325" s="122"/>
    </row>
    <row r="326" spans="1:5" ht="12.75">
      <c r="A326" s="140" t="s">
        <v>153</v>
      </c>
      <c r="B326" s="117"/>
      <c r="C326" s="128"/>
      <c r="D326" s="128"/>
      <c r="E326" s="128">
        <v>13496384041</v>
      </c>
    </row>
    <row r="327" spans="1:5" ht="12.75">
      <c r="A327" s="140" t="s">
        <v>152</v>
      </c>
      <c r="B327" s="117"/>
      <c r="C327" s="128"/>
      <c r="D327" s="128"/>
      <c r="E327" s="128">
        <v>3408877104</v>
      </c>
    </row>
    <row r="328" spans="1:5" ht="12.75">
      <c r="A328" s="153" t="s">
        <v>154</v>
      </c>
      <c r="B328" s="117"/>
      <c r="C328" s="135">
        <v>6467700000</v>
      </c>
      <c r="D328" s="135"/>
      <c r="E328" s="135">
        <v>1236700000</v>
      </c>
    </row>
    <row r="329" spans="1:5" ht="12.75">
      <c r="A329" s="152" t="s">
        <v>51</v>
      </c>
      <c r="B329" s="117"/>
      <c r="C329" s="135">
        <v>561901537105</v>
      </c>
      <c r="D329" s="135"/>
      <c r="E329" s="135">
        <v>565730322502</v>
      </c>
    </row>
    <row r="330" spans="1:5" ht="12.75">
      <c r="A330" s="103" t="s">
        <v>155</v>
      </c>
      <c r="B330" s="117"/>
      <c r="C330" s="105" t="s">
        <v>33</v>
      </c>
      <c r="D330" s="105"/>
      <c r="E330" s="106" t="s">
        <v>34</v>
      </c>
    </row>
    <row r="331" spans="1:5" ht="12.75">
      <c r="A331" s="110" t="s">
        <v>156</v>
      </c>
      <c r="B331" s="117"/>
      <c r="C331" s="128">
        <v>11682304785</v>
      </c>
      <c r="D331" s="128"/>
      <c r="E331" s="128">
        <v>0</v>
      </c>
    </row>
    <row r="332" spans="1:5" ht="12.75">
      <c r="A332" s="110" t="s">
        <v>157</v>
      </c>
      <c r="B332" s="117"/>
      <c r="C332" s="128">
        <v>0</v>
      </c>
      <c r="D332" s="128"/>
      <c r="E332" s="128">
        <v>0</v>
      </c>
    </row>
    <row r="333" spans="1:5" ht="12.75">
      <c r="A333" s="110" t="s">
        <v>158</v>
      </c>
      <c r="B333" s="117"/>
      <c r="C333" s="128">
        <v>0</v>
      </c>
      <c r="D333" s="128"/>
      <c r="E333" s="128">
        <v>0</v>
      </c>
    </row>
    <row r="334" spans="1:5" ht="12.75">
      <c r="A334" s="110" t="s">
        <v>159</v>
      </c>
      <c r="B334" s="117"/>
      <c r="C334" s="128">
        <v>9579354670</v>
      </c>
      <c r="D334" s="128"/>
      <c r="E334" s="128">
        <v>8078160204</v>
      </c>
    </row>
    <row r="335" spans="1:5" ht="12.75">
      <c r="A335" s="110" t="s">
        <v>160</v>
      </c>
      <c r="B335" s="117"/>
      <c r="C335" s="128">
        <v>733861458</v>
      </c>
      <c r="D335" s="128"/>
      <c r="E335" s="128">
        <v>133113236</v>
      </c>
    </row>
    <row r="336" spans="1:11" s="124" customFormat="1" ht="12.75">
      <c r="A336" s="110" t="s">
        <v>161</v>
      </c>
      <c r="B336" s="132"/>
      <c r="C336" s="128">
        <v>5276399293</v>
      </c>
      <c r="D336" s="128"/>
      <c r="E336" s="128">
        <v>2317259115</v>
      </c>
      <c r="F336" s="123"/>
      <c r="G336" s="123"/>
      <c r="H336" s="122"/>
      <c r="I336" s="122"/>
      <c r="J336" s="122"/>
      <c r="K336" s="122"/>
    </row>
    <row r="337" spans="1:5" ht="12.75">
      <c r="A337" s="110" t="s">
        <v>162</v>
      </c>
      <c r="B337" s="117"/>
      <c r="C337" s="128">
        <v>162703220</v>
      </c>
      <c r="D337" s="128"/>
      <c r="E337" s="128">
        <v>162703220</v>
      </c>
    </row>
    <row r="338" spans="1:5" ht="12.75">
      <c r="A338" s="110" t="s">
        <v>163</v>
      </c>
      <c r="B338" s="117"/>
      <c r="C338" s="128">
        <v>602624473</v>
      </c>
      <c r="D338" s="128"/>
      <c r="E338" s="128">
        <v>576599398</v>
      </c>
    </row>
    <row r="339" spans="1:5" ht="12.75">
      <c r="A339" s="110" t="s">
        <v>164</v>
      </c>
      <c r="B339" s="117"/>
      <c r="C339" s="128">
        <v>4072782588</v>
      </c>
      <c r="D339" s="128"/>
      <c r="E339" s="128">
        <v>770387818</v>
      </c>
    </row>
    <row r="340" spans="1:5" ht="12.75">
      <c r="A340" s="110" t="s">
        <v>165</v>
      </c>
      <c r="B340" s="117"/>
      <c r="C340" s="128">
        <v>142756760</v>
      </c>
      <c r="D340" s="128"/>
      <c r="E340" s="128">
        <v>0</v>
      </c>
    </row>
    <row r="341" spans="1:5" ht="12.75">
      <c r="A341" s="152" t="s">
        <v>51</v>
      </c>
      <c r="B341" s="117"/>
      <c r="C341" s="135">
        <v>32252787247</v>
      </c>
      <c r="D341" s="135"/>
      <c r="E341" s="135">
        <v>12038222991</v>
      </c>
    </row>
    <row r="342" spans="1:11" s="124" customFormat="1" ht="12.75">
      <c r="A342" s="103" t="s">
        <v>166</v>
      </c>
      <c r="B342" s="132"/>
      <c r="C342" s="105" t="s">
        <v>33</v>
      </c>
      <c r="D342" s="105"/>
      <c r="E342" s="106" t="s">
        <v>34</v>
      </c>
      <c r="F342" s="123"/>
      <c r="G342" s="123"/>
      <c r="H342" s="122"/>
      <c r="I342" s="122"/>
      <c r="J342" s="122"/>
      <c r="K342" s="122"/>
    </row>
    <row r="343" spans="1:5" ht="12.75">
      <c r="A343" s="110" t="s">
        <v>167</v>
      </c>
      <c r="B343" s="110"/>
      <c r="C343" s="116">
        <v>0</v>
      </c>
      <c r="D343" s="116"/>
      <c r="E343" s="128"/>
    </row>
    <row r="344" spans="1:5" ht="12.75">
      <c r="A344" s="110" t="s">
        <v>168</v>
      </c>
      <c r="B344" s="117"/>
      <c r="C344" s="116">
        <v>0</v>
      </c>
      <c r="D344" s="116"/>
      <c r="E344" s="128"/>
    </row>
    <row r="345" spans="1:5" ht="12.75">
      <c r="A345" s="110" t="s">
        <v>169</v>
      </c>
      <c r="B345" s="117"/>
      <c r="C345" s="116">
        <v>0</v>
      </c>
      <c r="D345" s="116"/>
      <c r="E345" s="128"/>
    </row>
    <row r="346" spans="1:5" ht="12.75">
      <c r="A346" s="110" t="s">
        <v>170</v>
      </c>
      <c r="B346" s="117"/>
      <c r="C346" s="116">
        <v>2248152359</v>
      </c>
      <c r="D346" s="116"/>
      <c r="E346" s="128">
        <v>3717147920</v>
      </c>
    </row>
    <row r="347" spans="1:5" ht="12.75">
      <c r="A347" s="152" t="s">
        <v>51</v>
      </c>
      <c r="B347" s="117"/>
      <c r="C347" s="135">
        <v>2248152359</v>
      </c>
      <c r="D347" s="135"/>
      <c r="E347" s="135">
        <v>3717147920</v>
      </c>
    </row>
    <row r="348" spans="1:11" s="89" customFormat="1" ht="12.75">
      <c r="A348" s="110"/>
      <c r="B348" s="117"/>
      <c r="C348" s="135"/>
      <c r="D348" s="135"/>
      <c r="E348" s="131"/>
      <c r="F348" s="101"/>
      <c r="G348" s="101"/>
      <c r="H348" s="100"/>
      <c r="I348" s="100"/>
      <c r="J348" s="100"/>
      <c r="K348" s="100"/>
    </row>
    <row r="349" spans="1:11" s="115" customFormat="1" ht="12.75">
      <c r="A349" s="103" t="s">
        <v>171</v>
      </c>
      <c r="B349" s="132"/>
      <c r="C349" s="105" t="s">
        <v>33</v>
      </c>
      <c r="D349" s="105"/>
      <c r="E349" s="106" t="s">
        <v>34</v>
      </c>
      <c r="F349" s="114"/>
      <c r="G349" s="114"/>
      <c r="H349" s="113"/>
      <c r="I349" s="113"/>
      <c r="J349" s="113"/>
      <c r="K349" s="113"/>
    </row>
    <row r="350" spans="1:5" ht="12.75">
      <c r="A350" s="110" t="s">
        <v>172</v>
      </c>
      <c r="B350" s="117"/>
      <c r="C350" s="128">
        <v>0</v>
      </c>
      <c r="D350" s="128"/>
      <c r="E350" s="128">
        <v>0</v>
      </c>
    </row>
    <row r="351" spans="1:5" ht="12.75">
      <c r="A351" s="110" t="s">
        <v>173</v>
      </c>
      <c r="B351" s="117"/>
      <c r="C351" s="128">
        <v>4109508244</v>
      </c>
      <c r="D351" s="128"/>
      <c r="E351" s="128">
        <v>89429966</v>
      </c>
    </row>
    <row r="352" spans="1:5" ht="12.75">
      <c r="A352" s="110" t="s">
        <v>174</v>
      </c>
      <c r="B352" s="117"/>
      <c r="C352" s="128">
        <v>1920446677</v>
      </c>
      <c r="D352" s="128"/>
      <c r="E352" s="128">
        <v>350108895</v>
      </c>
    </row>
    <row r="353" spans="1:5" ht="12.75">
      <c r="A353" s="110" t="s">
        <v>175</v>
      </c>
      <c r="B353" s="110"/>
      <c r="C353" s="128">
        <v>0</v>
      </c>
      <c r="D353" s="128"/>
      <c r="E353" s="128">
        <v>0</v>
      </c>
    </row>
    <row r="354" spans="1:5" ht="12.75">
      <c r="A354" s="110" t="s">
        <v>176</v>
      </c>
      <c r="B354" s="111"/>
      <c r="C354" s="128">
        <v>700774231</v>
      </c>
      <c r="D354" s="128"/>
      <c r="E354" s="128">
        <v>700774231</v>
      </c>
    </row>
    <row r="355" spans="1:5" ht="12.75">
      <c r="A355" s="110" t="s">
        <v>177</v>
      </c>
      <c r="B355" s="117"/>
      <c r="C355" s="128">
        <v>6605715298</v>
      </c>
      <c r="D355" s="128"/>
      <c r="E355" s="128">
        <v>10181649446</v>
      </c>
    </row>
    <row r="356" spans="1:5" ht="12.75">
      <c r="A356" s="110" t="s">
        <v>178</v>
      </c>
      <c r="B356" s="117"/>
      <c r="C356" s="128">
        <v>38220669555</v>
      </c>
      <c r="D356" s="128"/>
      <c r="E356" s="128">
        <v>37059119100</v>
      </c>
    </row>
    <row r="357" spans="1:11" s="124" customFormat="1" ht="12.75">
      <c r="A357" s="110" t="s">
        <v>179</v>
      </c>
      <c r="B357" s="117"/>
      <c r="C357" s="128">
        <v>7112727425</v>
      </c>
      <c r="D357" s="128"/>
      <c r="E357" s="128">
        <v>11925457005</v>
      </c>
      <c r="F357" s="123"/>
      <c r="G357" s="123"/>
      <c r="H357" s="122"/>
      <c r="I357" s="122"/>
      <c r="J357" s="122"/>
      <c r="K357" s="122"/>
    </row>
    <row r="358" spans="1:5" ht="12.75">
      <c r="A358" s="110" t="s">
        <v>180</v>
      </c>
      <c r="B358" s="117"/>
      <c r="C358" s="128">
        <v>42111948124</v>
      </c>
      <c r="D358" s="128"/>
      <c r="E358" s="128">
        <v>31136424077</v>
      </c>
    </row>
    <row r="359" spans="1:5" ht="12.75">
      <c r="A359" s="110" t="s">
        <v>181</v>
      </c>
      <c r="B359" s="117"/>
      <c r="C359" s="128">
        <v>25630526798</v>
      </c>
      <c r="D359" s="128"/>
      <c r="E359" s="128">
        <v>43235877230</v>
      </c>
    </row>
    <row r="360" spans="1:5" ht="12.75">
      <c r="A360" s="110" t="s">
        <v>182</v>
      </c>
      <c r="B360" s="117"/>
      <c r="C360" s="128">
        <v>1205248831</v>
      </c>
      <c r="D360" s="128"/>
      <c r="E360" s="128">
        <v>1407979713</v>
      </c>
    </row>
    <row r="361" spans="1:5" ht="12.75">
      <c r="A361" s="110" t="s">
        <v>183</v>
      </c>
      <c r="B361" s="117"/>
      <c r="C361" s="128">
        <v>2780201000</v>
      </c>
      <c r="D361" s="128"/>
      <c r="E361" s="128">
        <v>8764800</v>
      </c>
    </row>
    <row r="362" spans="1:11" s="124" customFormat="1" ht="12.75">
      <c r="A362" s="110" t="s">
        <v>184</v>
      </c>
      <c r="B362" s="117"/>
      <c r="C362" s="128">
        <v>0</v>
      </c>
      <c r="D362" s="128"/>
      <c r="E362" s="128">
        <v>0</v>
      </c>
      <c r="F362" s="123"/>
      <c r="G362" s="123"/>
      <c r="H362" s="122"/>
      <c r="I362" s="122"/>
      <c r="J362" s="122"/>
      <c r="K362" s="122"/>
    </row>
    <row r="363" spans="1:11" s="124" customFormat="1" ht="12.75">
      <c r="A363" s="110" t="s">
        <v>185</v>
      </c>
      <c r="B363" s="117"/>
      <c r="C363" s="128">
        <v>41318630121</v>
      </c>
      <c r="D363" s="128"/>
      <c r="E363" s="128">
        <v>43870057419</v>
      </c>
      <c r="F363" s="123"/>
      <c r="G363" s="123"/>
      <c r="H363" s="122"/>
      <c r="I363" s="122"/>
      <c r="J363" s="122"/>
      <c r="K363" s="122"/>
    </row>
    <row r="364" spans="1:5" ht="12.75">
      <c r="A364" s="110" t="s">
        <v>186</v>
      </c>
      <c r="B364" s="117"/>
      <c r="C364" s="135">
        <v>171716396304</v>
      </c>
      <c r="D364" s="135"/>
      <c r="E364" s="135">
        <v>179965641882</v>
      </c>
    </row>
    <row r="365" spans="1:5" ht="12.75">
      <c r="A365" s="110"/>
      <c r="B365" s="117"/>
      <c r="C365" s="131"/>
      <c r="D365" s="131"/>
      <c r="E365" s="131"/>
    </row>
    <row r="366" spans="1:5" ht="12.75">
      <c r="A366" s="103" t="s">
        <v>187</v>
      </c>
      <c r="B366" s="132"/>
      <c r="C366" s="105" t="s">
        <v>33</v>
      </c>
      <c r="D366" s="105"/>
      <c r="E366" s="106" t="s">
        <v>34</v>
      </c>
    </row>
    <row r="367" spans="1:11" s="124" customFormat="1" ht="12.75">
      <c r="A367" s="110" t="s">
        <v>188</v>
      </c>
      <c r="B367" s="117"/>
      <c r="C367" s="136"/>
      <c r="D367" s="136"/>
      <c r="E367" s="136"/>
      <c r="F367" s="123"/>
      <c r="G367" s="123"/>
      <c r="H367" s="122"/>
      <c r="I367" s="122"/>
      <c r="J367" s="122"/>
      <c r="K367" s="122"/>
    </row>
    <row r="368" spans="1:5" ht="12.75">
      <c r="A368" s="110" t="s">
        <v>189</v>
      </c>
      <c r="B368" s="117"/>
      <c r="C368" s="136"/>
      <c r="D368" s="136"/>
      <c r="E368" s="136"/>
    </row>
    <row r="369" spans="1:5" ht="12.75">
      <c r="A369" s="110" t="s">
        <v>186</v>
      </c>
      <c r="B369" s="117"/>
      <c r="C369" s="136"/>
      <c r="D369" s="136"/>
      <c r="E369" s="137"/>
    </row>
    <row r="370" spans="1:5" ht="12.75">
      <c r="A370" s="110"/>
      <c r="B370" s="117"/>
      <c r="C370" s="154"/>
      <c r="D370" s="154"/>
      <c r="E370" s="154"/>
    </row>
    <row r="371" spans="1:5" ht="12.75">
      <c r="A371" s="103" t="s">
        <v>190</v>
      </c>
      <c r="B371" s="132"/>
      <c r="C371" s="105" t="s">
        <v>33</v>
      </c>
      <c r="D371" s="105"/>
      <c r="E371" s="106" t="s">
        <v>34</v>
      </c>
    </row>
    <row r="372" spans="1:5" ht="12.75">
      <c r="A372" s="103" t="s">
        <v>191</v>
      </c>
      <c r="B372" s="132"/>
      <c r="C372" s="135">
        <v>853635953680</v>
      </c>
      <c r="D372" s="135"/>
      <c r="E372" s="135">
        <v>878390218933</v>
      </c>
    </row>
    <row r="373" spans="1:5" ht="12.75">
      <c r="A373" s="103" t="s">
        <v>192</v>
      </c>
      <c r="B373" s="117"/>
      <c r="C373" s="135">
        <v>852650837419</v>
      </c>
      <c r="D373" s="135"/>
      <c r="E373" s="135">
        <v>877287956503</v>
      </c>
    </row>
    <row r="374" spans="1:5" ht="12.75">
      <c r="A374" s="146" t="s">
        <v>193</v>
      </c>
      <c r="B374" s="117"/>
      <c r="C374" s="128">
        <v>154444455375</v>
      </c>
      <c r="D374" s="128"/>
      <c r="E374" s="128">
        <v>172384929051</v>
      </c>
    </row>
    <row r="375" spans="1:5" ht="12.75">
      <c r="A375" s="146" t="s">
        <v>194</v>
      </c>
      <c r="B375" s="117"/>
      <c r="C375" s="128">
        <v>366499106181</v>
      </c>
      <c r="D375" s="128"/>
      <c r="E375" s="128">
        <v>365142916969</v>
      </c>
    </row>
    <row r="376" spans="1:5" ht="12.75">
      <c r="A376" s="146" t="s">
        <v>195</v>
      </c>
      <c r="B376" s="117"/>
      <c r="C376" s="128">
        <v>0</v>
      </c>
      <c r="D376" s="128"/>
      <c r="E376" s="128">
        <v>0</v>
      </c>
    </row>
    <row r="377" spans="1:5" ht="12.75">
      <c r="A377" s="146" t="s">
        <v>196</v>
      </c>
      <c r="B377" s="117"/>
      <c r="C377" s="128">
        <v>4513393256</v>
      </c>
      <c r="D377" s="128"/>
      <c r="E377" s="128">
        <v>5314077456</v>
      </c>
    </row>
    <row r="378" spans="1:5" ht="12.75">
      <c r="A378" s="146" t="s">
        <v>197</v>
      </c>
      <c r="B378" s="117"/>
      <c r="C378" s="128">
        <v>68896346967</v>
      </c>
      <c r="D378" s="128"/>
      <c r="E378" s="128">
        <v>72393103894</v>
      </c>
    </row>
    <row r="379" spans="1:5" ht="12.75">
      <c r="A379" s="146" t="s">
        <v>198</v>
      </c>
      <c r="B379" s="117"/>
      <c r="C379" s="128">
        <v>23292256627</v>
      </c>
      <c r="D379" s="128"/>
      <c r="E379" s="128">
        <v>26292256627</v>
      </c>
    </row>
    <row r="380" spans="1:5" ht="12.75">
      <c r="A380" s="146" t="s">
        <v>199</v>
      </c>
      <c r="B380" s="117"/>
      <c r="C380" s="128">
        <v>0</v>
      </c>
      <c r="D380" s="128"/>
      <c r="E380" s="128">
        <v>0</v>
      </c>
    </row>
    <row r="381" spans="1:5" ht="12.75">
      <c r="A381" s="146" t="s">
        <v>200</v>
      </c>
      <c r="B381" s="117"/>
      <c r="C381" s="128">
        <v>0</v>
      </c>
      <c r="D381" s="128"/>
      <c r="E381" s="128">
        <v>0</v>
      </c>
    </row>
    <row r="382" spans="1:11" s="124" customFormat="1" ht="12.75">
      <c r="A382" s="146" t="s">
        <v>201</v>
      </c>
      <c r="B382" s="117"/>
      <c r="C382" s="128">
        <v>6566293065</v>
      </c>
      <c r="D382" s="128"/>
      <c r="E382" s="128">
        <v>8397473065</v>
      </c>
      <c r="F382" s="123"/>
      <c r="G382" s="123"/>
      <c r="H382" s="122"/>
      <c r="I382" s="122"/>
      <c r="J382" s="122"/>
      <c r="K382" s="122"/>
    </row>
    <row r="383" spans="1:11" s="156" customFormat="1" ht="12.75">
      <c r="A383" s="146" t="s">
        <v>202</v>
      </c>
      <c r="B383" s="117"/>
      <c r="C383" s="128">
        <v>8567178933</v>
      </c>
      <c r="D383" s="128"/>
      <c r="E383" s="128">
        <v>7574768912</v>
      </c>
      <c r="F383" s="155"/>
      <c r="G383" s="155"/>
      <c r="H383" s="155"/>
      <c r="I383" s="155"/>
      <c r="J383" s="155"/>
      <c r="K383" s="155"/>
    </row>
    <row r="384" spans="1:11" s="156" customFormat="1" ht="12.75">
      <c r="A384" s="146" t="s">
        <v>203</v>
      </c>
      <c r="B384" s="117"/>
      <c r="C384" s="128">
        <v>141712032431</v>
      </c>
      <c r="D384" s="128"/>
      <c r="E384" s="128">
        <v>134963840410</v>
      </c>
      <c r="F384" s="155"/>
      <c r="G384" s="155"/>
      <c r="H384" s="155"/>
      <c r="I384" s="155"/>
      <c r="J384" s="155"/>
      <c r="K384" s="155"/>
    </row>
    <row r="385" spans="1:11" s="157" customFormat="1" ht="12.75">
      <c r="A385" s="146" t="s">
        <v>204</v>
      </c>
      <c r="B385" s="117"/>
      <c r="C385" s="128">
        <v>18356365411</v>
      </c>
      <c r="D385" s="128"/>
      <c r="E385" s="128">
        <v>26356365411</v>
      </c>
      <c r="F385" s="101"/>
      <c r="G385" s="101"/>
      <c r="H385" s="101"/>
      <c r="I385" s="101"/>
      <c r="J385" s="101"/>
      <c r="K385" s="101"/>
    </row>
    <row r="386" spans="1:11" s="157" customFormat="1" ht="12.75">
      <c r="A386" s="146" t="s">
        <v>152</v>
      </c>
      <c r="B386" s="117"/>
      <c r="C386" s="128">
        <v>56153409173</v>
      </c>
      <c r="D386" s="128"/>
      <c r="E386" s="128">
        <v>55002564531</v>
      </c>
      <c r="F386" s="101"/>
      <c r="G386" s="101"/>
      <c r="H386" s="101"/>
      <c r="I386" s="101"/>
      <c r="J386" s="101"/>
      <c r="K386" s="101"/>
    </row>
    <row r="387" spans="1:11" s="157" customFormat="1" ht="12.75">
      <c r="A387" s="146" t="s">
        <v>205</v>
      </c>
      <c r="B387" s="117"/>
      <c r="C387" s="128">
        <v>0</v>
      </c>
      <c r="D387" s="128"/>
      <c r="E387" s="128">
        <v>0</v>
      </c>
      <c r="F387" s="101"/>
      <c r="G387" s="101"/>
      <c r="H387" s="101"/>
      <c r="I387" s="101"/>
      <c r="J387" s="101"/>
      <c r="K387" s="101"/>
    </row>
    <row r="388" spans="1:11" s="157" customFormat="1" ht="12.75">
      <c r="A388" s="146" t="s">
        <v>206</v>
      </c>
      <c r="B388" s="117"/>
      <c r="C388" s="128">
        <v>3650000000</v>
      </c>
      <c r="D388" s="128"/>
      <c r="E388" s="128">
        <v>3465660177</v>
      </c>
      <c r="F388" s="101"/>
      <c r="G388" s="101"/>
      <c r="H388" s="101"/>
      <c r="I388" s="101"/>
      <c r="J388" s="101"/>
      <c r="K388" s="101"/>
    </row>
    <row r="389" spans="1:11" s="157" customFormat="1" ht="12.75">
      <c r="A389" s="146"/>
      <c r="B389" s="117"/>
      <c r="C389" s="128"/>
      <c r="D389" s="128"/>
      <c r="E389" s="128"/>
      <c r="F389" s="101"/>
      <c r="G389" s="101"/>
      <c r="H389" s="101"/>
      <c r="I389" s="101"/>
      <c r="J389" s="101"/>
      <c r="K389" s="101"/>
    </row>
    <row r="390" spans="1:11" s="157" customFormat="1" ht="12.75">
      <c r="A390" s="103" t="s">
        <v>207</v>
      </c>
      <c r="B390" s="132"/>
      <c r="C390" s="135">
        <v>985116261</v>
      </c>
      <c r="D390" s="135"/>
      <c r="E390" s="135">
        <v>1102262430</v>
      </c>
      <c r="F390" s="101"/>
      <c r="G390" s="101"/>
      <c r="H390" s="101"/>
      <c r="I390" s="101"/>
      <c r="J390" s="101"/>
      <c r="K390" s="101"/>
    </row>
    <row r="391" spans="1:11" s="157" customFormat="1" ht="12.75">
      <c r="A391" s="110" t="s">
        <v>208</v>
      </c>
      <c r="B391" s="117"/>
      <c r="C391" s="128">
        <v>0</v>
      </c>
      <c r="D391" s="128"/>
      <c r="E391" s="128">
        <v>0</v>
      </c>
      <c r="F391" s="101"/>
      <c r="G391" s="101"/>
      <c r="H391" s="101"/>
      <c r="I391" s="101"/>
      <c r="J391" s="101"/>
      <c r="K391" s="101"/>
    </row>
    <row r="392" spans="1:5" ht="12.75">
      <c r="A392" s="103" t="s">
        <v>209</v>
      </c>
      <c r="B392" s="132"/>
      <c r="C392" s="135">
        <v>1658542392</v>
      </c>
      <c r="D392" s="135"/>
      <c r="E392" s="135">
        <v>2186991975</v>
      </c>
    </row>
    <row r="393" spans="1:11" s="124" customFormat="1" ht="12.75">
      <c r="A393" s="103" t="s">
        <v>210</v>
      </c>
      <c r="B393" s="117"/>
      <c r="C393" s="135">
        <v>1658542392</v>
      </c>
      <c r="D393" s="135"/>
      <c r="E393" s="135">
        <v>2186991975</v>
      </c>
      <c r="F393" s="123"/>
      <c r="G393" s="123"/>
      <c r="H393" s="122"/>
      <c r="I393" s="122"/>
      <c r="J393" s="122"/>
      <c r="K393" s="122"/>
    </row>
    <row r="394" spans="1:11" s="124" customFormat="1" ht="12.75">
      <c r="A394" s="146" t="s">
        <v>211</v>
      </c>
      <c r="B394" s="117"/>
      <c r="C394" s="128">
        <v>1658542392</v>
      </c>
      <c r="D394" s="128"/>
      <c r="E394" s="128">
        <v>2186991975</v>
      </c>
      <c r="F394" s="123"/>
      <c r="G394" s="123"/>
      <c r="H394" s="122"/>
      <c r="I394" s="122"/>
      <c r="J394" s="122"/>
      <c r="K394" s="122"/>
    </row>
    <row r="395" spans="1:5" ht="12.75">
      <c r="A395" s="146" t="s">
        <v>212</v>
      </c>
      <c r="B395" s="117"/>
      <c r="C395" s="128">
        <v>0</v>
      </c>
      <c r="D395" s="128"/>
      <c r="E395" s="128">
        <v>0</v>
      </c>
    </row>
    <row r="396" spans="1:11" s="159" customFormat="1" ht="12.75">
      <c r="A396" s="110" t="s">
        <v>213</v>
      </c>
      <c r="B396" s="117"/>
      <c r="C396" s="128">
        <v>0</v>
      </c>
      <c r="D396" s="128"/>
      <c r="E396" s="128">
        <v>0</v>
      </c>
      <c r="F396" s="158"/>
      <c r="G396" s="158"/>
      <c r="H396" s="158"/>
      <c r="I396" s="158"/>
      <c r="J396" s="158"/>
      <c r="K396" s="158"/>
    </row>
    <row r="397" spans="1:11" s="157" customFormat="1" ht="12.75">
      <c r="A397" s="152" t="s">
        <v>51</v>
      </c>
      <c r="B397" s="117"/>
      <c r="C397" s="135">
        <v>855294496072</v>
      </c>
      <c r="D397" s="135"/>
      <c r="E397" s="135">
        <v>880577210908</v>
      </c>
      <c r="F397" s="101"/>
      <c r="G397" s="101"/>
      <c r="H397" s="101"/>
      <c r="I397" s="101"/>
      <c r="J397" s="101"/>
      <c r="K397" s="101"/>
    </row>
    <row r="398" spans="1:11" s="157" customFormat="1" ht="12.75">
      <c r="A398" s="373" t="s">
        <v>214</v>
      </c>
      <c r="B398" s="373"/>
      <c r="C398" s="373"/>
      <c r="D398" s="373"/>
      <c r="E398" s="373"/>
      <c r="F398" s="101"/>
      <c r="G398" s="101"/>
      <c r="H398" s="101"/>
      <c r="I398" s="101"/>
      <c r="J398" s="101"/>
      <c r="K398" s="101"/>
    </row>
    <row r="399" spans="1:11" s="157" customFormat="1" ht="12.75">
      <c r="A399" s="160" t="s">
        <v>215</v>
      </c>
      <c r="B399" s="117"/>
      <c r="C399" s="131"/>
      <c r="D399" s="131"/>
      <c r="E399" s="131"/>
      <c r="F399" s="101"/>
      <c r="G399" s="101"/>
      <c r="H399" s="101"/>
      <c r="I399" s="101"/>
      <c r="J399" s="101"/>
      <c r="K399" s="101"/>
    </row>
    <row r="400" spans="1:11" s="157" customFormat="1" ht="12.75">
      <c r="A400" s="160"/>
      <c r="B400" s="117"/>
      <c r="C400" s="131"/>
      <c r="D400" s="131"/>
      <c r="E400" s="131"/>
      <c r="F400" s="101"/>
      <c r="G400" s="101"/>
      <c r="H400" s="101"/>
      <c r="I400" s="101"/>
      <c r="J400" s="101"/>
      <c r="K400" s="101"/>
    </row>
    <row r="401" spans="1:11" s="157" customFormat="1" ht="12.75">
      <c r="A401" s="397" t="s">
        <v>422</v>
      </c>
      <c r="B401" s="397"/>
      <c r="C401" s="397"/>
      <c r="D401" s="312"/>
      <c r="E401" s="270"/>
      <c r="F401" s="270"/>
      <c r="G401" s="270"/>
      <c r="H401" s="270"/>
      <c r="I401" s="270"/>
      <c r="J401" s="101"/>
      <c r="K401" s="101"/>
    </row>
    <row r="402" spans="1:11" s="157" customFormat="1" ht="12.75">
      <c r="A402" s="389" t="s">
        <v>423</v>
      </c>
      <c r="B402" s="389" t="s">
        <v>233</v>
      </c>
      <c r="C402" s="389"/>
      <c r="D402" s="389"/>
      <c r="E402" s="389" t="s">
        <v>234</v>
      </c>
      <c r="F402" s="389"/>
      <c r="G402" s="240"/>
      <c r="H402" s="329"/>
      <c r="I402" s="330"/>
      <c r="J402" s="101"/>
      <c r="K402" s="101"/>
    </row>
    <row r="403" spans="1:11" s="157" customFormat="1" ht="12.75">
      <c r="A403" s="389"/>
      <c r="B403" s="239" t="s">
        <v>424</v>
      </c>
      <c r="C403" s="239" t="s">
        <v>425</v>
      </c>
      <c r="D403" s="239" t="s">
        <v>426</v>
      </c>
      <c r="E403" s="239" t="s">
        <v>424</v>
      </c>
      <c r="F403" s="239" t="s">
        <v>425</v>
      </c>
      <c r="G403" s="239" t="s">
        <v>426</v>
      </c>
      <c r="H403" s="329"/>
      <c r="I403" s="330"/>
      <c r="J403" s="101"/>
      <c r="K403" s="101"/>
    </row>
    <row r="404" spans="1:11" s="157" customFormat="1" ht="12.75">
      <c r="A404" s="240" t="s">
        <v>427</v>
      </c>
      <c r="B404" s="240"/>
      <c r="C404" s="240"/>
      <c r="D404" s="240"/>
      <c r="E404" s="240"/>
      <c r="F404" s="242"/>
      <c r="G404" s="242"/>
      <c r="H404" s="331"/>
      <c r="I404" s="330"/>
      <c r="J404" s="101"/>
      <c r="K404" s="101"/>
    </row>
    <row r="405" spans="1:11" s="157" customFormat="1" ht="12.75">
      <c r="A405" s="240" t="s">
        <v>428</v>
      </c>
      <c r="B405" s="242">
        <v>723352453</v>
      </c>
      <c r="C405" s="242">
        <v>194902870</v>
      </c>
      <c r="D405" s="242">
        <v>528449583</v>
      </c>
      <c r="E405" s="242">
        <v>1005978430</v>
      </c>
      <c r="F405" s="242">
        <v>272087222</v>
      </c>
      <c r="G405" s="242">
        <v>733891208</v>
      </c>
      <c r="H405" s="331"/>
      <c r="I405" s="330"/>
      <c r="J405" s="101"/>
      <c r="K405" s="101"/>
    </row>
    <row r="406" spans="1:11" s="157" customFormat="1" ht="12.75">
      <c r="A406" s="239" t="s">
        <v>429</v>
      </c>
      <c r="B406" s="242"/>
      <c r="C406" s="242"/>
      <c r="D406" s="242"/>
      <c r="E406" s="242"/>
      <c r="F406" s="242"/>
      <c r="G406" s="242"/>
      <c r="H406" s="331"/>
      <c r="I406" s="330"/>
      <c r="J406" s="101"/>
      <c r="K406" s="101"/>
    </row>
    <row r="407" spans="1:11" s="157" customFormat="1" ht="12.75">
      <c r="A407" s="331"/>
      <c r="B407" s="331"/>
      <c r="C407" s="331"/>
      <c r="D407" s="331"/>
      <c r="E407" s="331"/>
      <c r="F407" s="331"/>
      <c r="G407" s="331"/>
      <c r="H407" s="331"/>
      <c r="I407" s="330"/>
      <c r="J407" s="101"/>
      <c r="K407" s="101"/>
    </row>
    <row r="408" spans="1:11" s="157" customFormat="1" ht="12.75">
      <c r="A408" s="385" t="s">
        <v>430</v>
      </c>
      <c r="B408" s="385"/>
      <c r="C408" s="385"/>
      <c r="D408" s="385"/>
      <c r="E408" s="320"/>
      <c r="F408" s="331"/>
      <c r="G408" s="331"/>
      <c r="H408" s="331"/>
      <c r="I408" s="330"/>
      <c r="J408" s="101"/>
      <c r="K408" s="101"/>
    </row>
    <row r="409" spans="1:11" s="157" customFormat="1" ht="12.75">
      <c r="A409" s="332"/>
      <c r="B409" s="249"/>
      <c r="C409" s="333"/>
      <c r="D409" s="333"/>
      <c r="E409" s="333"/>
      <c r="F409" s="333" t="s">
        <v>431</v>
      </c>
      <c r="G409" s="333" t="s">
        <v>41</v>
      </c>
      <c r="H409" s="331"/>
      <c r="I409" s="330"/>
      <c r="J409" s="101"/>
      <c r="K409" s="101"/>
    </row>
    <row r="410" spans="1:11" s="157" customFormat="1" ht="12.75">
      <c r="A410" s="386" t="s">
        <v>432</v>
      </c>
      <c r="B410" s="386"/>
      <c r="C410" s="386"/>
      <c r="D410" s="386"/>
      <c r="E410" s="386"/>
      <c r="F410" s="331"/>
      <c r="G410" s="331"/>
      <c r="H410" s="331"/>
      <c r="I410" s="330"/>
      <c r="J410" s="101"/>
      <c r="K410" s="101"/>
    </row>
    <row r="411" spans="1:11" s="157" customFormat="1" ht="12.75">
      <c r="A411" s="386" t="s">
        <v>433</v>
      </c>
      <c r="B411" s="386"/>
      <c r="C411" s="386"/>
      <c r="D411" s="386"/>
      <c r="E411" s="386"/>
      <c r="F411" s="331"/>
      <c r="G411" s="331"/>
      <c r="H411" s="331"/>
      <c r="I411" s="330"/>
      <c r="J411" s="101"/>
      <c r="K411" s="101"/>
    </row>
    <row r="412" spans="1:11" s="157" customFormat="1" ht="12.75">
      <c r="A412" s="386" t="s">
        <v>434</v>
      </c>
      <c r="B412" s="386"/>
      <c r="C412" s="386"/>
      <c r="D412" s="386"/>
      <c r="E412" s="386"/>
      <c r="F412" s="331"/>
      <c r="G412" s="331"/>
      <c r="H412" s="331"/>
      <c r="I412" s="330"/>
      <c r="J412" s="101"/>
      <c r="K412" s="101"/>
    </row>
    <row r="413" spans="1:11" s="157" customFormat="1" ht="12.75">
      <c r="A413" s="386" t="s">
        <v>435</v>
      </c>
      <c r="B413" s="386"/>
      <c r="C413" s="386"/>
      <c r="D413" s="386"/>
      <c r="E413" s="386"/>
      <c r="F413" s="331"/>
      <c r="G413" s="331"/>
      <c r="H413" s="331"/>
      <c r="I413" s="330"/>
      <c r="J413" s="101"/>
      <c r="K413" s="101"/>
    </row>
    <row r="414" spans="1:11" s="157" customFormat="1" ht="12.75">
      <c r="A414" s="391" t="s">
        <v>436</v>
      </c>
      <c r="B414" s="391"/>
      <c r="C414" s="312"/>
      <c r="D414" s="312"/>
      <c r="E414" s="270"/>
      <c r="F414" s="270"/>
      <c r="G414" s="270"/>
      <c r="H414" s="270"/>
      <c r="I414" s="270"/>
      <c r="J414" s="101"/>
      <c r="K414" s="101"/>
    </row>
    <row r="415" spans="1:11" s="157" customFormat="1" ht="12.75">
      <c r="A415" s="391" t="s">
        <v>437</v>
      </c>
      <c r="B415" s="391"/>
      <c r="C415" s="391"/>
      <c r="D415" s="391"/>
      <c r="E415" s="270"/>
      <c r="F415" s="270"/>
      <c r="G415" s="270"/>
      <c r="H415" s="270"/>
      <c r="I415" s="270"/>
      <c r="J415" s="101"/>
      <c r="K415" s="101"/>
    </row>
    <row r="416" spans="1:11" s="157" customFormat="1" ht="12.75">
      <c r="A416" s="334"/>
      <c r="B416" s="335"/>
      <c r="C416" s="320"/>
      <c r="D416" s="320"/>
      <c r="E416" s="250"/>
      <c r="F416" s="250"/>
      <c r="G416" s="250"/>
      <c r="H416" s="250"/>
      <c r="I416" s="250"/>
      <c r="J416" s="101"/>
      <c r="K416" s="101"/>
    </row>
    <row r="417" spans="1:11" s="157" customFormat="1" ht="25.5">
      <c r="A417" s="239" t="s">
        <v>438</v>
      </c>
      <c r="B417" s="239" t="s">
        <v>439</v>
      </c>
      <c r="C417" s="239" t="s">
        <v>440</v>
      </c>
      <c r="D417" s="240" t="s">
        <v>441</v>
      </c>
      <c r="E417" s="240" t="s">
        <v>442</v>
      </c>
      <c r="F417" s="239" t="s">
        <v>332</v>
      </c>
      <c r="G417" s="239" t="s">
        <v>443</v>
      </c>
      <c r="H417" s="240" t="s">
        <v>444</v>
      </c>
      <c r="I417" s="240" t="s">
        <v>445</v>
      </c>
      <c r="J417" s="240" t="s">
        <v>51</v>
      </c>
      <c r="K417" s="101"/>
    </row>
    <row r="418" spans="1:11" s="157" customFormat="1" ht="12.75">
      <c r="A418" s="241" t="s">
        <v>446</v>
      </c>
      <c r="B418" s="241">
        <v>184511090000</v>
      </c>
      <c r="C418" s="241">
        <v>2918390480</v>
      </c>
      <c r="D418" s="241">
        <v>-1894390964</v>
      </c>
      <c r="E418" s="242">
        <v>11554687565</v>
      </c>
      <c r="F418" s="242">
        <v>3298281554</v>
      </c>
      <c r="G418" s="242">
        <v>24247660849</v>
      </c>
      <c r="H418" s="242">
        <v>0</v>
      </c>
      <c r="I418" s="242">
        <v>680178000</v>
      </c>
      <c r="J418" s="235">
        <v>225315897484</v>
      </c>
      <c r="K418" s="101"/>
    </row>
    <row r="419" spans="1:11" s="157" customFormat="1" ht="12.75">
      <c r="A419" s="241" t="s">
        <v>447</v>
      </c>
      <c r="B419" s="241"/>
      <c r="C419" s="241"/>
      <c r="D419" s="241"/>
      <c r="E419" s="243"/>
      <c r="F419" s="242"/>
      <c r="G419" s="242"/>
      <c r="H419" s="242"/>
      <c r="I419" s="242"/>
      <c r="J419" s="235">
        <v>0</v>
      </c>
      <c r="K419" s="101"/>
    </row>
    <row r="420" spans="1:11" s="157" customFormat="1" ht="12.75">
      <c r="A420" s="241" t="s">
        <v>448</v>
      </c>
      <c r="B420" s="241"/>
      <c r="C420" s="241"/>
      <c r="D420" s="241"/>
      <c r="E420" s="243"/>
      <c r="F420" s="242"/>
      <c r="G420" s="242">
        <v>3900407300</v>
      </c>
      <c r="H420" s="242"/>
      <c r="I420" s="242"/>
      <c r="J420" s="235">
        <v>3900407300</v>
      </c>
      <c r="K420" s="101"/>
    </row>
    <row r="421" spans="1:11" s="157" customFormat="1" ht="12.75">
      <c r="A421" s="244" t="s">
        <v>449</v>
      </c>
      <c r="B421" s="245"/>
      <c r="C421" s="246"/>
      <c r="D421" s="246"/>
      <c r="E421" s="247"/>
      <c r="F421" s="242"/>
      <c r="G421" s="242"/>
      <c r="H421" s="242"/>
      <c r="I421" s="242"/>
      <c r="J421" s="235">
        <v>0</v>
      </c>
      <c r="K421" s="101"/>
    </row>
    <row r="422" spans="1:11" s="157" customFormat="1" ht="12.75">
      <c r="A422" s="244" t="s">
        <v>450</v>
      </c>
      <c r="B422" s="245"/>
      <c r="C422" s="246"/>
      <c r="D422" s="246"/>
      <c r="E422" s="247"/>
      <c r="F422" s="228"/>
      <c r="G422" s="228"/>
      <c r="H422" s="228"/>
      <c r="I422" s="242"/>
      <c r="J422" s="235">
        <v>0</v>
      </c>
      <c r="K422" s="101"/>
    </row>
    <row r="423" spans="1:11" s="157" customFormat="1" ht="12.75">
      <c r="A423" s="244" t="s">
        <v>451</v>
      </c>
      <c r="B423" s="245"/>
      <c r="C423" s="246"/>
      <c r="D423" s="246"/>
      <c r="E423" s="247"/>
      <c r="F423" s="228"/>
      <c r="G423" s="228">
        <v>19087109000</v>
      </c>
      <c r="H423" s="228"/>
      <c r="I423" s="242"/>
      <c r="J423" s="235">
        <v>19087109000</v>
      </c>
      <c r="K423" s="101"/>
    </row>
    <row r="424" spans="1:11" s="157" customFormat="1" ht="12.75">
      <c r="A424" s="241" t="s">
        <v>452</v>
      </c>
      <c r="B424" s="246">
        <v>184511090000</v>
      </c>
      <c r="C424" s="246">
        <v>2918390480</v>
      </c>
      <c r="D424" s="246">
        <v>-1894390964</v>
      </c>
      <c r="E424" s="228">
        <v>11554687565</v>
      </c>
      <c r="F424" s="228">
        <v>3298281554</v>
      </c>
      <c r="G424" s="228">
        <v>9060959149</v>
      </c>
      <c r="H424" s="228">
        <v>0</v>
      </c>
      <c r="I424" s="228">
        <v>680178000</v>
      </c>
      <c r="J424" s="235">
        <v>210129195784</v>
      </c>
      <c r="K424" s="101"/>
    </row>
    <row r="425" spans="1:11" s="157" customFormat="1" ht="12.75">
      <c r="A425" s="336"/>
      <c r="B425" s="337"/>
      <c r="C425" s="337"/>
      <c r="D425" s="337"/>
      <c r="E425" s="337"/>
      <c r="F425" s="337"/>
      <c r="G425" s="337"/>
      <c r="H425" s="337"/>
      <c r="I425" s="337"/>
      <c r="J425" s="101"/>
      <c r="K425" s="101"/>
    </row>
    <row r="426" spans="1:11" s="157" customFormat="1" ht="12.75">
      <c r="A426" s="336"/>
      <c r="B426" s="336"/>
      <c r="C426" s="337"/>
      <c r="D426" s="336"/>
      <c r="E426" s="337"/>
      <c r="F426" s="336"/>
      <c r="G426" s="336"/>
      <c r="H426" s="336"/>
      <c r="I426" s="337"/>
      <c r="J426" s="101"/>
      <c r="K426" s="101"/>
    </row>
    <row r="427" spans="1:5" ht="12.75">
      <c r="A427" s="103" t="s">
        <v>216</v>
      </c>
      <c r="B427" s="118"/>
      <c r="C427" s="105" t="s">
        <v>33</v>
      </c>
      <c r="D427" s="105"/>
      <c r="E427" s="106" t="s">
        <v>34</v>
      </c>
    </row>
    <row r="428" spans="1:5" ht="12.75">
      <c r="A428" s="110" t="s">
        <v>217</v>
      </c>
      <c r="B428" s="118"/>
      <c r="C428" s="131">
        <v>32802010000</v>
      </c>
      <c r="D428" s="131"/>
      <c r="E428" s="131">
        <v>32802010000</v>
      </c>
    </row>
    <row r="429" spans="1:5" ht="12.75">
      <c r="A429" s="110" t="s">
        <v>218</v>
      </c>
      <c r="B429" s="118"/>
      <c r="C429" s="131">
        <v>151709080000</v>
      </c>
      <c r="D429" s="131"/>
      <c r="E429" s="131">
        <v>151709080000</v>
      </c>
    </row>
    <row r="430" spans="1:5" ht="12.75">
      <c r="A430" s="110" t="s">
        <v>219</v>
      </c>
      <c r="B430" s="117"/>
      <c r="C430" s="131">
        <v>0</v>
      </c>
      <c r="D430" s="131"/>
      <c r="E430" s="131"/>
    </row>
    <row r="431" spans="1:11" s="124" customFormat="1" ht="12.75">
      <c r="A431" s="152" t="s">
        <v>51</v>
      </c>
      <c r="B431" s="132"/>
      <c r="C431" s="145">
        <v>184511090000</v>
      </c>
      <c r="D431" s="145"/>
      <c r="E431" s="232">
        <v>184511090000</v>
      </c>
      <c r="F431" s="123"/>
      <c r="G431" s="123"/>
      <c r="H431" s="122"/>
      <c r="I431" s="122"/>
      <c r="J431" s="122"/>
      <c r="K431" s="122"/>
    </row>
    <row r="432" spans="1:5" ht="12.75">
      <c r="A432" s="103" t="s">
        <v>220</v>
      </c>
      <c r="B432" s="117"/>
      <c r="C432" s="131"/>
      <c r="D432" s="131"/>
      <c r="E432" s="128"/>
    </row>
    <row r="433" spans="1:5" ht="12.75">
      <c r="A433" s="110" t="s">
        <v>221</v>
      </c>
      <c r="B433" s="117"/>
      <c r="C433" s="131">
        <v>18451109</v>
      </c>
      <c r="D433" s="131"/>
      <c r="E433" s="128">
        <v>18451109</v>
      </c>
    </row>
    <row r="434" spans="1:5" ht="12.75">
      <c r="A434" s="110" t="s">
        <v>222</v>
      </c>
      <c r="B434" s="118"/>
      <c r="C434" s="131">
        <v>0</v>
      </c>
      <c r="D434" s="131"/>
      <c r="E434" s="128">
        <v>0</v>
      </c>
    </row>
    <row r="435" spans="1:5" ht="12.75">
      <c r="A435" s="110" t="s">
        <v>223</v>
      </c>
      <c r="B435" s="117"/>
      <c r="C435" s="131">
        <v>18451109</v>
      </c>
      <c r="D435" s="131"/>
      <c r="E435" s="128">
        <v>18451109</v>
      </c>
    </row>
    <row r="436" spans="1:11" s="124" customFormat="1" ht="12.75">
      <c r="A436" s="110" t="s">
        <v>224</v>
      </c>
      <c r="B436" s="161"/>
      <c r="C436" s="131">
        <v>0</v>
      </c>
      <c r="D436" s="131"/>
      <c r="E436" s="145">
        <v>0</v>
      </c>
      <c r="F436" s="123"/>
      <c r="G436" s="123"/>
      <c r="H436" s="122"/>
      <c r="I436" s="122"/>
      <c r="J436" s="122"/>
      <c r="K436" s="122"/>
    </row>
    <row r="437" spans="1:11" s="124" customFormat="1" ht="12.75">
      <c r="A437" s="110" t="s">
        <v>225</v>
      </c>
      <c r="B437" s="132"/>
      <c r="C437" s="131">
        <v>18383109</v>
      </c>
      <c r="D437" s="131"/>
      <c r="E437" s="162">
        <v>18383109</v>
      </c>
      <c r="F437" s="123"/>
      <c r="G437" s="123"/>
      <c r="H437" s="122"/>
      <c r="I437" s="122"/>
      <c r="J437" s="122"/>
      <c r="K437" s="122"/>
    </row>
    <row r="438" spans="1:5" ht="12.75">
      <c r="A438" s="110" t="s">
        <v>223</v>
      </c>
      <c r="B438" s="117"/>
      <c r="C438" s="131">
        <v>18383109</v>
      </c>
      <c r="D438" s="131"/>
      <c r="E438" s="131">
        <v>18383109</v>
      </c>
    </row>
    <row r="439" spans="1:5" ht="12.75">
      <c r="A439" s="110" t="s">
        <v>224</v>
      </c>
      <c r="B439" s="117"/>
      <c r="C439" s="131">
        <v>0</v>
      </c>
      <c r="D439" s="131"/>
      <c r="E439" s="131">
        <v>0</v>
      </c>
    </row>
    <row r="440" spans="1:5" ht="12.75">
      <c r="A440" s="110" t="s">
        <v>226</v>
      </c>
      <c r="B440" s="117"/>
      <c r="C440" s="131">
        <v>10000</v>
      </c>
      <c r="D440" s="131"/>
      <c r="E440" s="131">
        <v>10000</v>
      </c>
    </row>
    <row r="441" spans="1:5" ht="12.75">
      <c r="A441" s="110" t="s">
        <v>227</v>
      </c>
      <c r="B441" s="117"/>
      <c r="C441" s="131">
        <v>68000</v>
      </c>
      <c r="D441" s="131"/>
      <c r="E441" s="131">
        <v>68000</v>
      </c>
    </row>
    <row r="442" spans="1:5" ht="12.75">
      <c r="A442" s="163" t="s">
        <v>228</v>
      </c>
      <c r="B442" s="117"/>
      <c r="C442" s="145">
        <v>14852969119</v>
      </c>
      <c r="D442" s="145"/>
      <c r="E442" s="145">
        <v>14852969119</v>
      </c>
    </row>
    <row r="443" spans="1:5" ht="12.75">
      <c r="A443" s="110" t="s">
        <v>229</v>
      </c>
      <c r="B443" s="117"/>
      <c r="C443" s="131">
        <v>3298281554</v>
      </c>
      <c r="D443" s="131"/>
      <c r="E443" s="131">
        <v>3298281554</v>
      </c>
    </row>
    <row r="444" spans="1:5" ht="12.75">
      <c r="A444" s="110" t="s">
        <v>230</v>
      </c>
      <c r="B444" s="117"/>
      <c r="C444" s="131">
        <v>11554687565</v>
      </c>
      <c r="D444" s="131"/>
      <c r="E444" s="131">
        <v>11554687565</v>
      </c>
    </row>
    <row r="445" spans="1:5" ht="12.75">
      <c r="A445" s="110" t="s">
        <v>231</v>
      </c>
      <c r="B445" s="117"/>
      <c r="C445" s="131"/>
      <c r="D445" s="131"/>
      <c r="E445" s="131"/>
    </row>
    <row r="446" spans="1:5" ht="12.75">
      <c r="A446" s="152"/>
      <c r="B446" s="117"/>
      <c r="C446" s="131"/>
      <c r="D446" s="131"/>
      <c r="E446" s="131"/>
    </row>
    <row r="447" spans="1:5" ht="25.5">
      <c r="A447" s="103" t="s">
        <v>232</v>
      </c>
      <c r="B447" s="163"/>
      <c r="C447" s="105" t="s">
        <v>233</v>
      </c>
      <c r="D447" s="105"/>
      <c r="E447" s="105" t="s">
        <v>234</v>
      </c>
    </row>
    <row r="448" spans="1:5" ht="12.75">
      <c r="A448" s="103" t="s">
        <v>235</v>
      </c>
      <c r="B448" s="117"/>
      <c r="C448" s="145">
        <v>702961068565</v>
      </c>
      <c r="D448" s="145"/>
      <c r="E448" s="145">
        <v>701065924606</v>
      </c>
    </row>
    <row r="449" spans="1:5" ht="12.75">
      <c r="A449" s="110" t="s">
        <v>236</v>
      </c>
      <c r="B449" s="117"/>
      <c r="C449" s="131">
        <v>549783923021</v>
      </c>
      <c r="D449" s="131"/>
      <c r="E449" s="131">
        <v>535104478790</v>
      </c>
    </row>
    <row r="450" spans="1:5" ht="12.75">
      <c r="A450" s="110" t="s">
        <v>237</v>
      </c>
      <c r="B450" s="117"/>
      <c r="C450" s="131">
        <v>118521142652</v>
      </c>
      <c r="D450" s="131"/>
      <c r="E450" s="131">
        <v>98857685886</v>
      </c>
    </row>
    <row r="451" spans="1:11" s="124" customFormat="1" ht="12.75">
      <c r="A451" s="110" t="s">
        <v>238</v>
      </c>
      <c r="B451" s="132"/>
      <c r="C451" s="131">
        <v>34656002892</v>
      </c>
      <c r="D451" s="131"/>
      <c r="E451" s="131">
        <v>67103759930</v>
      </c>
      <c r="F451" s="123"/>
      <c r="G451" s="123"/>
      <c r="H451" s="122"/>
      <c r="I451" s="122"/>
      <c r="J451" s="122"/>
      <c r="K451" s="122"/>
    </row>
    <row r="452" spans="1:11" s="124" customFormat="1" ht="12.75">
      <c r="A452" s="110" t="s">
        <v>239</v>
      </c>
      <c r="B452" s="132"/>
      <c r="C452" s="131"/>
      <c r="D452" s="131"/>
      <c r="E452" s="135"/>
      <c r="F452" s="123"/>
      <c r="G452" s="123"/>
      <c r="H452" s="122"/>
      <c r="I452" s="122"/>
      <c r="J452" s="122"/>
      <c r="K452" s="122"/>
    </row>
    <row r="453" spans="1:11" s="124" customFormat="1" ht="12.75">
      <c r="A453" s="110" t="s">
        <v>240</v>
      </c>
      <c r="B453" s="132"/>
      <c r="C453" s="131"/>
      <c r="D453" s="131"/>
      <c r="E453" s="135"/>
      <c r="F453" s="123"/>
      <c r="G453" s="123"/>
      <c r="H453" s="122"/>
      <c r="I453" s="122"/>
      <c r="J453" s="122"/>
      <c r="K453" s="122"/>
    </row>
    <row r="454" spans="1:5" ht="12.75">
      <c r="A454" s="110" t="s">
        <v>241</v>
      </c>
      <c r="B454" s="117"/>
      <c r="C454" s="131">
        <v>0</v>
      </c>
      <c r="D454" s="131"/>
      <c r="E454" s="128"/>
    </row>
    <row r="455" spans="1:5" ht="12.75">
      <c r="A455" s="110" t="s">
        <v>242</v>
      </c>
      <c r="B455" s="117"/>
      <c r="C455" s="131"/>
      <c r="D455" s="131"/>
      <c r="E455" s="128"/>
    </row>
    <row r="456" spans="1:5" ht="12.75">
      <c r="A456" s="110" t="s">
        <v>243</v>
      </c>
      <c r="B456" s="117"/>
      <c r="C456" s="131"/>
      <c r="D456" s="131"/>
      <c r="E456" s="128"/>
    </row>
    <row r="457" spans="1:5" ht="12.75">
      <c r="A457" s="110" t="s">
        <v>244</v>
      </c>
      <c r="B457" s="117"/>
      <c r="C457" s="131"/>
      <c r="D457" s="131"/>
      <c r="E457" s="128"/>
    </row>
    <row r="458" spans="1:5" ht="12.75">
      <c r="A458" s="110" t="s">
        <v>245</v>
      </c>
      <c r="B458" s="117"/>
      <c r="C458" s="131"/>
      <c r="D458" s="131"/>
      <c r="E458" s="128"/>
    </row>
    <row r="459" spans="1:5" ht="12.75">
      <c r="A459" s="110" t="s">
        <v>246</v>
      </c>
      <c r="B459" s="117"/>
      <c r="C459" s="131"/>
      <c r="D459" s="131"/>
      <c r="E459" s="128"/>
    </row>
    <row r="460" spans="1:5" ht="12.75">
      <c r="A460" s="103" t="s">
        <v>247</v>
      </c>
      <c r="B460" s="117"/>
      <c r="C460" s="145">
        <v>592766481940</v>
      </c>
      <c r="D460" s="145"/>
      <c r="E460" s="135">
        <v>546939361901</v>
      </c>
    </row>
    <row r="461" spans="1:5" ht="12.75">
      <c r="A461" s="110" t="s">
        <v>248</v>
      </c>
      <c r="B461" s="117"/>
      <c r="C461" s="131">
        <v>448706251932</v>
      </c>
      <c r="D461" s="131"/>
      <c r="E461" s="128">
        <v>390557165994</v>
      </c>
    </row>
    <row r="462" spans="1:5" ht="12.75">
      <c r="A462" s="110" t="s">
        <v>249</v>
      </c>
      <c r="B462" s="117"/>
      <c r="C462" s="131">
        <v>30943160463</v>
      </c>
      <c r="D462" s="131"/>
      <c r="E462" s="128">
        <v>62961525698</v>
      </c>
    </row>
    <row r="463" spans="1:5" ht="12.75">
      <c r="A463" s="110" t="s">
        <v>250</v>
      </c>
      <c r="B463" s="117"/>
      <c r="C463" s="131">
        <v>113117069545</v>
      </c>
      <c r="D463" s="131"/>
      <c r="E463" s="128">
        <v>93420670209</v>
      </c>
    </row>
    <row r="464" spans="1:5" ht="12.75">
      <c r="A464" s="110" t="s">
        <v>251</v>
      </c>
      <c r="B464" s="117"/>
      <c r="C464" s="131">
        <v>0</v>
      </c>
      <c r="D464" s="131"/>
      <c r="E464" s="128"/>
    </row>
    <row r="465" spans="1:11" s="124" customFormat="1" ht="12.75">
      <c r="A465" s="164" t="s">
        <v>252</v>
      </c>
      <c r="B465" s="132"/>
      <c r="C465" s="145">
        <v>4144156900</v>
      </c>
      <c r="D465" s="145"/>
      <c r="E465" s="135">
        <v>12429018824</v>
      </c>
      <c r="F465" s="123"/>
      <c r="G465" s="123"/>
      <c r="H465" s="122"/>
      <c r="I465" s="122"/>
      <c r="J465" s="122"/>
      <c r="K465" s="122"/>
    </row>
    <row r="466" spans="1:5" ht="12.75">
      <c r="A466" s="165" t="s">
        <v>253</v>
      </c>
      <c r="B466" s="117"/>
      <c r="C466" s="131">
        <v>3060889076</v>
      </c>
      <c r="D466" s="131"/>
      <c r="E466" s="128">
        <v>2572660991</v>
      </c>
    </row>
    <row r="467" spans="1:5" ht="12.75">
      <c r="A467" s="165" t="s">
        <v>254</v>
      </c>
      <c r="B467" s="117"/>
      <c r="C467" s="131">
        <v>0</v>
      </c>
      <c r="D467" s="131"/>
      <c r="E467" s="128"/>
    </row>
    <row r="468" spans="1:5" ht="12.75">
      <c r="A468" s="165" t="s">
        <v>255</v>
      </c>
      <c r="B468" s="117"/>
      <c r="C468" s="131">
        <v>50273904</v>
      </c>
      <c r="D468" s="131"/>
      <c r="E468" s="128">
        <v>1044532122</v>
      </c>
    </row>
    <row r="469" spans="1:5" ht="12.75">
      <c r="A469" s="165" t="s">
        <v>256</v>
      </c>
      <c r="B469" s="117"/>
      <c r="C469" s="131">
        <v>0</v>
      </c>
      <c r="D469" s="131"/>
      <c r="E469" s="128"/>
    </row>
    <row r="470" spans="1:11" s="124" customFormat="1" ht="12.75">
      <c r="A470" s="165" t="s">
        <v>257</v>
      </c>
      <c r="B470" s="132"/>
      <c r="C470" s="131">
        <v>0</v>
      </c>
      <c r="D470" s="131"/>
      <c r="E470" s="135"/>
      <c r="F470" s="123"/>
      <c r="G470" s="123"/>
      <c r="H470" s="122"/>
      <c r="I470" s="122"/>
      <c r="J470" s="122"/>
      <c r="K470" s="122"/>
    </row>
    <row r="471" spans="1:5" ht="12.75">
      <c r="A471" s="165" t="s">
        <v>258</v>
      </c>
      <c r="B471" s="117"/>
      <c r="C471" s="131">
        <v>0</v>
      </c>
      <c r="D471" s="131"/>
      <c r="E471" s="128"/>
    </row>
    <row r="472" spans="1:5" ht="12.75">
      <c r="A472" s="165" t="s">
        <v>259</v>
      </c>
      <c r="B472" s="117"/>
      <c r="C472" s="131">
        <v>1032993920</v>
      </c>
      <c r="D472" s="131"/>
      <c r="E472" s="128">
        <v>8811825711</v>
      </c>
    </row>
    <row r="473" spans="1:5" ht="12.75">
      <c r="A473" s="103" t="s">
        <v>260</v>
      </c>
      <c r="B473" s="117"/>
      <c r="C473" s="145">
        <v>61912234206</v>
      </c>
      <c r="D473" s="145"/>
      <c r="E473" s="135">
        <v>78491206323</v>
      </c>
    </row>
    <row r="474" spans="1:5" ht="12.75">
      <c r="A474" s="110" t="s">
        <v>261</v>
      </c>
      <c r="B474" s="117"/>
      <c r="C474" s="131">
        <v>61554210807</v>
      </c>
      <c r="D474" s="131"/>
      <c r="E474" s="128">
        <v>69825076503</v>
      </c>
    </row>
    <row r="475" spans="1:5" ht="12.75">
      <c r="A475" s="146" t="s">
        <v>262</v>
      </c>
      <c r="B475" s="117"/>
      <c r="C475" s="131">
        <v>29807647</v>
      </c>
      <c r="D475" s="131"/>
      <c r="E475" s="128"/>
    </row>
    <row r="476" spans="1:5" ht="12.75">
      <c r="A476" s="146" t="s">
        <v>263</v>
      </c>
      <c r="B476" s="117"/>
      <c r="C476" s="131">
        <v>0</v>
      </c>
      <c r="D476" s="131"/>
      <c r="E476" s="128"/>
    </row>
    <row r="477" spans="1:11" s="124" customFormat="1" ht="12.75">
      <c r="A477" s="110" t="s">
        <v>264</v>
      </c>
      <c r="B477" s="132"/>
      <c r="C477" s="131">
        <v>328215752</v>
      </c>
      <c r="D477" s="131"/>
      <c r="E477" s="128">
        <v>8666129820</v>
      </c>
      <c r="F477" s="123"/>
      <c r="G477" s="123"/>
      <c r="H477" s="122"/>
      <c r="I477" s="122"/>
      <c r="J477" s="122"/>
      <c r="K477" s="122"/>
    </row>
    <row r="478" spans="1:5" ht="12.75">
      <c r="A478" s="110"/>
      <c r="B478" s="117"/>
      <c r="C478" s="131"/>
      <c r="D478" s="131"/>
      <c r="E478" s="128"/>
    </row>
    <row r="479" spans="1:5" ht="12.75">
      <c r="A479" s="103" t="s">
        <v>265</v>
      </c>
      <c r="B479" s="117"/>
      <c r="C479" s="145"/>
      <c r="D479" s="145"/>
      <c r="E479" s="135"/>
    </row>
    <row r="480" spans="1:5" ht="12.75">
      <c r="A480" s="103" t="s">
        <v>266</v>
      </c>
      <c r="B480" s="117"/>
      <c r="C480" s="145">
        <v>5401601766</v>
      </c>
      <c r="D480" s="145"/>
      <c r="E480" s="145">
        <v>30354898763</v>
      </c>
    </row>
    <row r="481" spans="1:5" ht="12.75">
      <c r="A481" s="103" t="s">
        <v>267</v>
      </c>
      <c r="B481" s="117"/>
      <c r="C481" s="145">
        <v>50273904</v>
      </c>
      <c r="D481" s="145"/>
      <c r="E481" s="145">
        <v>1044532122</v>
      </c>
    </row>
    <row r="482" spans="1:5" ht="25.5">
      <c r="A482" s="110" t="s">
        <v>268</v>
      </c>
      <c r="B482" s="117"/>
      <c r="C482" s="131">
        <v>50273904</v>
      </c>
      <c r="D482" s="131"/>
      <c r="E482" s="131">
        <v>1044532122</v>
      </c>
    </row>
    <row r="483" spans="1:11" s="124" customFormat="1" ht="12.75">
      <c r="A483" s="110" t="s">
        <v>269</v>
      </c>
      <c r="B483" s="132"/>
      <c r="C483" s="131"/>
      <c r="D483" s="145"/>
      <c r="E483" s="135"/>
      <c r="F483" s="123"/>
      <c r="G483" s="123"/>
      <c r="H483" s="122"/>
      <c r="I483" s="122"/>
      <c r="J483" s="122"/>
      <c r="K483" s="122"/>
    </row>
    <row r="484" spans="1:11" s="124" customFormat="1" ht="12.75">
      <c r="A484" s="110" t="s">
        <v>270</v>
      </c>
      <c r="B484" s="132"/>
      <c r="C484" s="131"/>
      <c r="D484" s="145"/>
      <c r="E484" s="135"/>
      <c r="F484" s="123"/>
      <c r="G484" s="123"/>
      <c r="H484" s="122"/>
      <c r="I484" s="122"/>
      <c r="J484" s="122"/>
      <c r="K484" s="122"/>
    </row>
    <row r="485" spans="1:5" ht="12.75">
      <c r="A485" s="142" t="s">
        <v>271</v>
      </c>
      <c r="B485" s="117"/>
      <c r="C485" s="145">
        <v>0</v>
      </c>
      <c r="D485" s="145"/>
      <c r="E485" s="135">
        <v>0</v>
      </c>
    </row>
    <row r="486" spans="1:5" ht="12.75">
      <c r="A486" s="146" t="s">
        <v>272</v>
      </c>
      <c r="B486" s="117"/>
      <c r="C486" s="131"/>
      <c r="D486" s="145"/>
      <c r="E486" s="128"/>
    </row>
    <row r="487" spans="1:5" ht="25.5">
      <c r="A487" s="146" t="s">
        <v>273</v>
      </c>
      <c r="B487" s="117"/>
      <c r="C487" s="131"/>
      <c r="D487" s="145"/>
      <c r="E487" s="128"/>
    </row>
    <row r="488" spans="1:5" ht="12.75">
      <c r="A488" s="146" t="s">
        <v>274</v>
      </c>
      <c r="B488" s="117"/>
      <c r="C488" s="131"/>
      <c r="D488" s="145"/>
      <c r="E488" s="128"/>
    </row>
    <row r="489" spans="1:5" ht="12.75">
      <c r="A489" s="103" t="s">
        <v>275</v>
      </c>
      <c r="B489" s="117"/>
      <c r="C489" s="145">
        <v>5351327862</v>
      </c>
      <c r="D489" s="145"/>
      <c r="E489" s="135">
        <v>29310366641</v>
      </c>
    </row>
    <row r="490" spans="1:5" ht="12.75">
      <c r="A490" s="146" t="s">
        <v>276</v>
      </c>
      <c r="B490" s="132"/>
      <c r="C490" s="131"/>
      <c r="D490" s="131"/>
      <c r="E490" s="128">
        <v>1557524960</v>
      </c>
    </row>
    <row r="491" spans="1:5" ht="12.75">
      <c r="A491" s="110" t="s">
        <v>487</v>
      </c>
      <c r="B491" s="117"/>
      <c r="C491" s="131">
        <v>5351327862</v>
      </c>
      <c r="D491" s="131"/>
      <c r="E491" s="128">
        <v>27752841681</v>
      </c>
    </row>
    <row r="492" spans="1:5" ht="12.75">
      <c r="A492" s="103" t="s">
        <v>277</v>
      </c>
      <c r="B492" s="166"/>
      <c r="C492" s="145">
        <v>653450000</v>
      </c>
      <c r="D492" s="145"/>
      <c r="E492" s="232">
        <v>252541000</v>
      </c>
    </row>
    <row r="493" spans="1:5" ht="25.5">
      <c r="A493" s="103" t="s">
        <v>280</v>
      </c>
      <c r="B493" s="130"/>
      <c r="C493" s="231">
        <v>1501194466</v>
      </c>
      <c r="D493" s="231"/>
      <c r="E493" s="232">
        <v>7332949069</v>
      </c>
    </row>
    <row r="494" spans="1:5" ht="27.75" customHeight="1">
      <c r="A494" s="167" t="s">
        <v>281</v>
      </c>
      <c r="B494" s="117"/>
      <c r="C494" s="116"/>
      <c r="D494" s="116"/>
      <c r="E494" s="162">
        <v>194690620</v>
      </c>
    </row>
    <row r="495" spans="1:5" ht="27.75" customHeight="1">
      <c r="A495" s="167" t="s">
        <v>282</v>
      </c>
      <c r="B495" s="117"/>
      <c r="C495" s="116">
        <v>1337831966</v>
      </c>
      <c r="D495" s="116"/>
      <c r="E495" s="162">
        <v>7075123199</v>
      </c>
    </row>
    <row r="496" spans="1:5" ht="12.75">
      <c r="A496" s="168" t="s">
        <v>283</v>
      </c>
      <c r="B496" s="117"/>
      <c r="C496" s="116">
        <v>163362500</v>
      </c>
      <c r="D496" s="116"/>
      <c r="E496" s="116">
        <v>63135250</v>
      </c>
    </row>
    <row r="497" spans="1:5" ht="15.75" customHeight="1">
      <c r="A497" s="168" t="s">
        <v>284</v>
      </c>
      <c r="B497" s="117"/>
      <c r="C497" s="131"/>
      <c r="D497" s="131"/>
      <c r="E497" s="128"/>
    </row>
    <row r="498" spans="1:5" ht="12.75">
      <c r="A498" s="103" t="s">
        <v>285</v>
      </c>
      <c r="B498" s="117"/>
      <c r="C498" s="135">
        <v>640926891327</v>
      </c>
      <c r="D498" s="135"/>
      <c r="E498" s="135">
        <v>605001480758</v>
      </c>
    </row>
    <row r="499" spans="1:5" ht="12.75">
      <c r="A499" s="110" t="s">
        <v>286</v>
      </c>
      <c r="B499" s="117"/>
      <c r="C499" s="128">
        <v>307799171878</v>
      </c>
      <c r="D499" s="128"/>
      <c r="E499" s="128">
        <v>252588957678</v>
      </c>
    </row>
    <row r="500" spans="1:5" ht="12.75">
      <c r="A500" s="110" t="s">
        <v>287</v>
      </c>
      <c r="B500" s="117"/>
      <c r="C500" s="128">
        <v>80053357182</v>
      </c>
      <c r="D500" s="128"/>
      <c r="E500" s="128">
        <v>78619534110</v>
      </c>
    </row>
    <row r="501" spans="1:5" ht="12.75">
      <c r="A501" s="110" t="s">
        <v>288</v>
      </c>
      <c r="B501" s="117"/>
      <c r="C501" s="128">
        <v>60485674848</v>
      </c>
      <c r="D501" s="128"/>
      <c r="E501" s="128">
        <v>58868590850</v>
      </c>
    </row>
    <row r="502" spans="1:11" s="124" customFormat="1" ht="12.75">
      <c r="A502" s="110" t="s">
        <v>289</v>
      </c>
      <c r="B502" s="132"/>
      <c r="C502" s="128">
        <v>19567682334</v>
      </c>
      <c r="D502" s="128"/>
      <c r="E502" s="128">
        <v>19750943260</v>
      </c>
      <c r="F502" s="123"/>
      <c r="G502" s="123"/>
      <c r="H502" s="122"/>
      <c r="I502" s="122"/>
      <c r="J502" s="122"/>
      <c r="K502" s="122"/>
    </row>
    <row r="503" spans="1:5" ht="12.75">
      <c r="A503" s="110" t="s">
        <v>290</v>
      </c>
      <c r="B503" s="169"/>
      <c r="C503" s="128">
        <v>40525347317</v>
      </c>
      <c r="D503" s="128"/>
      <c r="E503" s="131">
        <v>43629662634</v>
      </c>
    </row>
    <row r="504" spans="1:5" ht="12.75">
      <c r="A504" s="110" t="s">
        <v>291</v>
      </c>
      <c r="B504" s="117"/>
      <c r="C504" s="128">
        <v>152216062677</v>
      </c>
      <c r="D504" s="128"/>
      <c r="E504" s="131">
        <v>160377575610</v>
      </c>
    </row>
    <row r="505" spans="1:5" ht="12.75">
      <c r="A505" s="110" t="s">
        <v>292</v>
      </c>
      <c r="B505" s="117"/>
      <c r="C505" s="128">
        <v>60332952273</v>
      </c>
      <c r="D505" s="128"/>
      <c r="E505" s="131">
        <v>69785750726</v>
      </c>
    </row>
    <row r="506" spans="1:5" ht="12.75">
      <c r="A506" s="103"/>
      <c r="B506" s="132"/>
      <c r="C506" s="131"/>
      <c r="D506" s="131"/>
      <c r="E506" s="131"/>
    </row>
    <row r="507" spans="1:5" ht="20.25" customHeight="1">
      <c r="A507" s="365" t="s">
        <v>293</v>
      </c>
      <c r="B507" s="366"/>
      <c r="C507" s="366"/>
      <c r="D507" s="366"/>
      <c r="E507" s="366"/>
    </row>
    <row r="508" spans="1:11" s="89" customFormat="1" ht="26.25" customHeight="1">
      <c r="A508" s="382" t="s">
        <v>294</v>
      </c>
      <c r="B508" s="395"/>
      <c r="C508" s="116"/>
      <c r="D508" s="116"/>
      <c r="E508" s="116"/>
      <c r="F508" s="101"/>
      <c r="G508" s="101"/>
      <c r="H508" s="100"/>
      <c r="I508" s="100"/>
      <c r="J508" s="100"/>
      <c r="K508" s="100"/>
    </row>
    <row r="509" spans="1:11" s="89" customFormat="1" ht="25.5" customHeight="1">
      <c r="A509" s="382" t="s">
        <v>295</v>
      </c>
      <c r="B509" s="395"/>
      <c r="C509" s="116"/>
      <c r="D509" s="116"/>
      <c r="E509" s="116"/>
      <c r="F509" s="101"/>
      <c r="G509" s="101"/>
      <c r="H509" s="100"/>
      <c r="I509" s="100"/>
      <c r="J509" s="100"/>
      <c r="K509" s="100"/>
    </row>
    <row r="510" spans="1:11" s="89" customFormat="1" ht="16.5" customHeight="1">
      <c r="A510" s="382" t="s">
        <v>296</v>
      </c>
      <c r="B510" s="395"/>
      <c r="C510" s="116"/>
      <c r="D510" s="116"/>
      <c r="E510" s="116"/>
      <c r="F510" s="101"/>
      <c r="G510" s="101"/>
      <c r="H510" s="100"/>
      <c r="I510" s="100"/>
      <c r="J510" s="100"/>
      <c r="K510" s="100"/>
    </row>
    <row r="511" spans="1:11" s="89" customFormat="1" ht="39" customHeight="1">
      <c r="A511" s="382" t="s">
        <v>297</v>
      </c>
      <c r="B511" s="395"/>
      <c r="C511" s="116"/>
      <c r="D511" s="116"/>
      <c r="E511" s="116"/>
      <c r="F511" s="101"/>
      <c r="G511" s="101"/>
      <c r="H511" s="100"/>
      <c r="I511" s="100"/>
      <c r="J511" s="100"/>
      <c r="K511" s="100"/>
    </row>
    <row r="512" spans="1:5" ht="12.75">
      <c r="A512" s="130"/>
      <c r="B512" s="130"/>
      <c r="C512" s="131"/>
      <c r="D512" s="131"/>
      <c r="E512" s="131"/>
    </row>
    <row r="513" spans="1:5" ht="12.75">
      <c r="A513" s="248" t="s">
        <v>453</v>
      </c>
      <c r="B513" s="249"/>
      <c r="C513" s="249"/>
      <c r="D513" s="250"/>
      <c r="E513" s="131"/>
    </row>
    <row r="514" spans="1:5" ht="12.75">
      <c r="A514" s="248" t="s">
        <v>454</v>
      </c>
      <c r="B514" s="249"/>
      <c r="C514" s="249"/>
      <c r="D514" s="250"/>
      <c r="E514" s="131"/>
    </row>
    <row r="515" spans="1:5" ht="12.75">
      <c r="A515" s="249" t="s">
        <v>455</v>
      </c>
      <c r="B515" s="249"/>
      <c r="C515" s="249"/>
      <c r="D515" s="250"/>
      <c r="E515" s="131"/>
    </row>
    <row r="516" spans="1:5" ht="12.75">
      <c r="A516" s="249"/>
      <c r="B516" s="249"/>
      <c r="C516" s="249"/>
      <c r="D516" s="250"/>
      <c r="E516" s="131"/>
    </row>
    <row r="517" spans="1:5" ht="38.25">
      <c r="A517" s="251" t="s">
        <v>456</v>
      </c>
      <c r="B517" s="251" t="s">
        <v>457</v>
      </c>
      <c r="C517" s="251" t="s">
        <v>458</v>
      </c>
      <c r="D517" s="252" t="s">
        <v>459</v>
      </c>
      <c r="E517" s="131"/>
    </row>
    <row r="518" spans="1:5" ht="12.75">
      <c r="A518" s="253" t="s">
        <v>460</v>
      </c>
      <c r="B518" s="254"/>
      <c r="C518" s="254"/>
      <c r="D518" s="255">
        <v>10130641894</v>
      </c>
      <c r="E518" s="131"/>
    </row>
    <row r="519" spans="1:5" ht="12.75">
      <c r="A519" s="256" t="s">
        <v>461</v>
      </c>
      <c r="B519" s="257" t="s">
        <v>462</v>
      </c>
      <c r="C519" s="257" t="s">
        <v>463</v>
      </c>
      <c r="D519" s="258">
        <v>4782885978</v>
      </c>
      <c r="E519" s="131"/>
    </row>
    <row r="520" spans="1:5" ht="12.75">
      <c r="A520" s="256" t="s">
        <v>464</v>
      </c>
      <c r="B520" s="257" t="s">
        <v>462</v>
      </c>
      <c r="C520" s="257" t="s">
        <v>463</v>
      </c>
      <c r="D520" s="258">
        <v>1556419903</v>
      </c>
      <c r="E520" s="131"/>
    </row>
    <row r="521" spans="1:5" ht="12.75">
      <c r="A521" s="256" t="s">
        <v>465</v>
      </c>
      <c r="B521" s="257" t="s">
        <v>462</v>
      </c>
      <c r="C521" s="257" t="s">
        <v>463</v>
      </c>
      <c r="D521" s="258">
        <v>3791336013</v>
      </c>
      <c r="E521" s="131"/>
    </row>
    <row r="522" spans="1:5" ht="12.75">
      <c r="A522" s="256"/>
      <c r="B522" s="257"/>
      <c r="C522" s="257"/>
      <c r="D522" s="258"/>
      <c r="E522" s="131"/>
    </row>
    <row r="523" spans="1:5" ht="12.75">
      <c r="A523" s="259" t="s">
        <v>466</v>
      </c>
      <c r="B523" s="257"/>
      <c r="C523" s="257"/>
      <c r="D523" s="258"/>
      <c r="E523" s="131"/>
    </row>
    <row r="524" spans="1:5" ht="12.75">
      <c r="A524" s="260" t="s">
        <v>467</v>
      </c>
      <c r="B524" s="257"/>
      <c r="C524" s="257"/>
      <c r="D524" s="261">
        <v>0</v>
      </c>
      <c r="E524" s="131"/>
    </row>
    <row r="525" spans="1:5" ht="12.75">
      <c r="A525" s="256" t="s">
        <v>465</v>
      </c>
      <c r="B525" s="257" t="s">
        <v>462</v>
      </c>
      <c r="C525" s="257"/>
      <c r="D525" s="258"/>
      <c r="E525" s="131"/>
    </row>
    <row r="526" spans="1:5" ht="12.75">
      <c r="A526" s="260" t="s">
        <v>468</v>
      </c>
      <c r="B526" s="257"/>
      <c r="C526" s="257"/>
      <c r="D526" s="261">
        <v>0</v>
      </c>
      <c r="E526" s="131"/>
    </row>
    <row r="527" spans="1:5" ht="12.75">
      <c r="A527" s="256" t="s">
        <v>465</v>
      </c>
      <c r="B527" s="257" t="s">
        <v>462</v>
      </c>
      <c r="C527" s="257"/>
      <c r="D527" s="258"/>
      <c r="E527" s="131"/>
    </row>
    <row r="528" spans="1:5" ht="12.75">
      <c r="A528" s="260" t="s">
        <v>469</v>
      </c>
      <c r="B528" s="257"/>
      <c r="C528" s="257"/>
      <c r="D528" s="261">
        <v>234025162</v>
      </c>
      <c r="E528" s="131"/>
    </row>
    <row r="529" spans="1:5" ht="12.75">
      <c r="A529" s="256" t="s">
        <v>461</v>
      </c>
      <c r="B529" s="257" t="s">
        <v>462</v>
      </c>
      <c r="C529" s="257"/>
      <c r="D529" s="258">
        <v>234025162</v>
      </c>
      <c r="E529" s="131"/>
    </row>
    <row r="530" spans="1:5" ht="12.75">
      <c r="A530" s="259" t="s">
        <v>470</v>
      </c>
      <c r="B530" s="257"/>
      <c r="C530" s="257"/>
      <c r="D530" s="258"/>
      <c r="E530" s="131"/>
    </row>
    <row r="531" spans="1:5" ht="12.75">
      <c r="A531" s="256"/>
      <c r="B531" s="257"/>
      <c r="C531" s="257"/>
      <c r="D531" s="258"/>
      <c r="E531" s="131"/>
    </row>
    <row r="532" spans="1:5" ht="12.75">
      <c r="A532" s="259" t="s">
        <v>471</v>
      </c>
      <c r="B532" s="257"/>
      <c r="C532" s="257"/>
      <c r="D532" s="258"/>
      <c r="E532" s="131"/>
    </row>
    <row r="533" spans="1:5" ht="12.75">
      <c r="A533" s="256" t="s">
        <v>461</v>
      </c>
      <c r="B533" s="257" t="s">
        <v>462</v>
      </c>
      <c r="C533" s="257"/>
      <c r="D533" s="258"/>
      <c r="E533" s="131"/>
    </row>
    <row r="534" spans="1:5" ht="12.75">
      <c r="A534" s="259" t="s">
        <v>472</v>
      </c>
      <c r="B534" s="257"/>
      <c r="C534" s="257"/>
      <c r="D534" s="261">
        <v>0</v>
      </c>
      <c r="E534" s="131"/>
    </row>
    <row r="535" spans="1:5" ht="12.75">
      <c r="A535" s="256" t="s">
        <v>465</v>
      </c>
      <c r="B535" s="257" t="s">
        <v>462</v>
      </c>
      <c r="C535" s="257"/>
      <c r="D535" s="258"/>
      <c r="E535" s="131"/>
    </row>
    <row r="536" spans="1:5" ht="12.75">
      <c r="A536" s="256" t="s">
        <v>461</v>
      </c>
      <c r="B536" s="257" t="s">
        <v>462</v>
      </c>
      <c r="C536" s="257"/>
      <c r="D536" s="258"/>
      <c r="E536" s="131"/>
    </row>
    <row r="537" spans="1:5" ht="12.75">
      <c r="A537" s="260" t="s">
        <v>473</v>
      </c>
      <c r="B537" s="257"/>
      <c r="C537" s="257"/>
      <c r="D537" s="261">
        <v>17103192</v>
      </c>
      <c r="E537" s="131"/>
    </row>
    <row r="538" spans="1:5" ht="12.75">
      <c r="A538" s="256" t="s">
        <v>465</v>
      </c>
      <c r="B538" s="257" t="s">
        <v>462</v>
      </c>
      <c r="C538" s="257"/>
      <c r="D538" s="258"/>
      <c r="E538" s="131"/>
    </row>
    <row r="539" spans="1:5" ht="12.75">
      <c r="A539" s="256" t="s">
        <v>464</v>
      </c>
      <c r="B539" s="257" t="s">
        <v>462</v>
      </c>
      <c r="C539" s="257"/>
      <c r="D539" s="258">
        <v>1631000</v>
      </c>
      <c r="E539" s="131"/>
    </row>
    <row r="540" spans="1:5" ht="12.75">
      <c r="A540" s="256" t="s">
        <v>461</v>
      </c>
      <c r="B540" s="257" t="s">
        <v>462</v>
      </c>
      <c r="C540" s="257"/>
      <c r="D540" s="258">
        <v>15472192</v>
      </c>
      <c r="E540" s="131"/>
    </row>
    <row r="541" spans="1:5" ht="12.75">
      <c r="A541" s="259" t="s">
        <v>474</v>
      </c>
      <c r="B541" s="257"/>
      <c r="C541" s="257"/>
      <c r="D541" s="261">
        <v>11290000</v>
      </c>
      <c r="E541" s="131"/>
    </row>
    <row r="542" spans="1:5" ht="12.75">
      <c r="A542" s="256" t="s">
        <v>464</v>
      </c>
      <c r="B542" s="257" t="s">
        <v>462</v>
      </c>
      <c r="C542" s="257"/>
      <c r="D542" s="258"/>
      <c r="E542" s="131"/>
    </row>
    <row r="543" spans="1:5" ht="12.75">
      <c r="A543" s="256" t="s">
        <v>461</v>
      </c>
      <c r="B543" s="257" t="s">
        <v>462</v>
      </c>
      <c r="C543" s="257"/>
      <c r="D543" s="258">
        <v>11290000</v>
      </c>
      <c r="E543" s="131"/>
    </row>
    <row r="544" spans="1:5" ht="12.75">
      <c r="A544" s="259" t="s">
        <v>475</v>
      </c>
      <c r="B544" s="257"/>
      <c r="C544" s="257"/>
      <c r="D544" s="261">
        <v>1072713654</v>
      </c>
      <c r="E544" s="131"/>
    </row>
    <row r="545" spans="1:5" ht="12.75">
      <c r="A545" s="256" t="s">
        <v>465</v>
      </c>
      <c r="B545" s="257" t="s">
        <v>462</v>
      </c>
      <c r="C545" s="257"/>
      <c r="D545" s="258">
        <v>198267161</v>
      </c>
      <c r="E545" s="131"/>
    </row>
    <row r="546" spans="1:5" ht="12.75">
      <c r="A546" s="256" t="s">
        <v>461</v>
      </c>
      <c r="B546" s="257" t="s">
        <v>462</v>
      </c>
      <c r="C546" s="257"/>
      <c r="D546" s="258"/>
      <c r="E546" s="131"/>
    </row>
    <row r="547" spans="1:5" ht="12.75">
      <c r="A547" s="256" t="s">
        <v>464</v>
      </c>
      <c r="B547" s="257" t="s">
        <v>462</v>
      </c>
      <c r="C547" s="257"/>
      <c r="D547" s="258">
        <v>874446493</v>
      </c>
      <c r="E547" s="131"/>
    </row>
    <row r="548" spans="1:5" ht="12.75">
      <c r="A548" s="259" t="s">
        <v>476</v>
      </c>
      <c r="B548" s="257"/>
      <c r="C548" s="257"/>
      <c r="D548" s="261">
        <v>20415114746</v>
      </c>
      <c r="E548" s="131"/>
    </row>
    <row r="549" spans="1:5" ht="12.75">
      <c r="A549" s="256" t="s">
        <v>465</v>
      </c>
      <c r="B549" s="257" t="s">
        <v>462</v>
      </c>
      <c r="C549" s="257"/>
      <c r="D549" s="258">
        <v>2556507140</v>
      </c>
      <c r="E549" s="131"/>
    </row>
    <row r="550" spans="1:5" ht="12.75">
      <c r="A550" s="256" t="s">
        <v>461</v>
      </c>
      <c r="B550" s="257" t="s">
        <v>462</v>
      </c>
      <c r="C550" s="257"/>
      <c r="D550" s="258">
        <v>5232491616</v>
      </c>
      <c r="E550" s="131"/>
    </row>
    <row r="551" spans="1:5" ht="12.75">
      <c r="A551" s="256" t="s">
        <v>464</v>
      </c>
      <c r="B551" s="257" t="s">
        <v>462</v>
      </c>
      <c r="C551" s="257"/>
      <c r="D551" s="258">
        <v>12626115990</v>
      </c>
      <c r="E551" s="131"/>
    </row>
    <row r="552" spans="1:5" ht="12.75">
      <c r="A552" s="262"/>
      <c r="B552" s="263"/>
      <c r="C552" s="263"/>
      <c r="D552" s="264"/>
      <c r="E552" s="131"/>
    </row>
    <row r="553" spans="1:5" ht="12.75">
      <c r="A553" s="249"/>
      <c r="B553" s="265"/>
      <c r="C553" s="265"/>
      <c r="D553" s="250"/>
      <c r="E553" s="131"/>
    </row>
    <row r="554" spans="1:7" ht="12.75">
      <c r="A554" s="248" t="s">
        <v>477</v>
      </c>
      <c r="B554" s="249"/>
      <c r="C554" s="249"/>
      <c r="D554" s="249"/>
      <c r="E554" s="249"/>
      <c r="F554" s="249"/>
      <c r="G554" s="249"/>
    </row>
    <row r="555" spans="1:7" ht="12.75">
      <c r="A555" s="249" t="s">
        <v>478</v>
      </c>
      <c r="B555" s="249"/>
      <c r="C555" s="249"/>
      <c r="D555" s="249"/>
      <c r="E555" s="249"/>
      <c r="F555" s="249"/>
      <c r="G555" s="249"/>
    </row>
    <row r="556" spans="1:7" ht="12.75">
      <c r="A556" s="249" t="s">
        <v>479</v>
      </c>
      <c r="B556" s="249"/>
      <c r="C556" s="249"/>
      <c r="D556" s="249"/>
      <c r="E556" s="249"/>
      <c r="F556" s="249"/>
      <c r="G556" s="249"/>
    </row>
    <row r="557" spans="1:7" ht="12.75">
      <c r="A557" s="266" t="s">
        <v>480</v>
      </c>
      <c r="B557" s="249"/>
      <c r="C557" s="249"/>
      <c r="D557" s="249"/>
      <c r="E557" s="249"/>
      <c r="F557" s="249"/>
      <c r="G557" s="249"/>
    </row>
    <row r="558" spans="1:7" ht="12.75">
      <c r="A558" s="249"/>
      <c r="B558" s="249"/>
      <c r="C558" s="249"/>
      <c r="D558" s="249"/>
      <c r="E558" s="249"/>
      <c r="F558" s="249"/>
      <c r="G558" s="249"/>
    </row>
    <row r="559" spans="1:8" ht="25.5">
      <c r="A559" s="251" t="s">
        <v>577</v>
      </c>
      <c r="B559" s="251" t="s">
        <v>481</v>
      </c>
      <c r="C559" s="251" t="s">
        <v>482</v>
      </c>
      <c r="D559" s="251" t="s">
        <v>483</v>
      </c>
      <c r="E559" s="251" t="s">
        <v>484</v>
      </c>
      <c r="F559" s="251" t="s">
        <v>333</v>
      </c>
      <c r="G559" s="251" t="s">
        <v>485</v>
      </c>
      <c r="H559" s="251" t="s">
        <v>486</v>
      </c>
    </row>
    <row r="560" spans="1:8" ht="12.75">
      <c r="A560" s="267" t="s">
        <v>488</v>
      </c>
      <c r="B560" s="267">
        <v>374184336914</v>
      </c>
      <c r="C560" s="267">
        <v>34656002892</v>
      </c>
      <c r="D560" s="267">
        <v>118521142652</v>
      </c>
      <c r="E560" s="267">
        <v>138287652019</v>
      </c>
      <c r="F560" s="267">
        <v>18354583062</v>
      </c>
      <c r="G560" s="267">
        <v>18957351026</v>
      </c>
      <c r="H560" s="267">
        <v>702961068565</v>
      </c>
    </row>
    <row r="561" spans="1:8" ht="12.75">
      <c r="A561" s="258" t="s">
        <v>489</v>
      </c>
      <c r="B561" s="258">
        <v>374184336914</v>
      </c>
      <c r="C561" s="258">
        <v>34656002892</v>
      </c>
      <c r="D561" s="258">
        <v>118521142652</v>
      </c>
      <c r="E561" s="258">
        <v>138287652019</v>
      </c>
      <c r="F561" s="258">
        <v>18354583062</v>
      </c>
      <c r="G561" s="267">
        <v>18957351026</v>
      </c>
      <c r="H561" s="267">
        <v>702961068565</v>
      </c>
    </row>
    <row r="562" spans="1:8" ht="12.75">
      <c r="A562" s="258" t="s">
        <v>490</v>
      </c>
      <c r="B562" s="258">
        <v>312473702646</v>
      </c>
      <c r="C562" s="258">
        <v>30943160463</v>
      </c>
      <c r="D562" s="258">
        <v>113117069545</v>
      </c>
      <c r="E562" s="258">
        <v>114423750643</v>
      </c>
      <c r="F562" s="258">
        <v>16379745341</v>
      </c>
      <c r="G562" s="267">
        <v>5429053302</v>
      </c>
      <c r="H562" s="267">
        <v>592766481940</v>
      </c>
    </row>
    <row r="563" spans="1:8" ht="12.75">
      <c r="A563" s="258" t="s">
        <v>491</v>
      </c>
      <c r="B563" s="258">
        <v>48818701596</v>
      </c>
      <c r="C563" s="258">
        <v>1552397539</v>
      </c>
      <c r="D563" s="258">
        <v>2519720709</v>
      </c>
      <c r="E563" s="258">
        <v>2716460144</v>
      </c>
      <c r="F563" s="258">
        <v>663761567</v>
      </c>
      <c r="G563" s="267">
        <v>1497035751</v>
      </c>
      <c r="H563" s="267">
        <v>57768077306</v>
      </c>
    </row>
    <row r="564" spans="1:8" ht="12.75">
      <c r="A564" s="258" t="s">
        <v>492</v>
      </c>
      <c r="B564" s="258">
        <v>20651905212</v>
      </c>
      <c r="C564" s="258">
        <v>1446028581</v>
      </c>
      <c r="D564" s="258">
        <v>3105338883</v>
      </c>
      <c r="E564" s="258">
        <v>18945608415</v>
      </c>
      <c r="F564" s="258">
        <v>1499682651</v>
      </c>
      <c r="G564" s="267">
        <v>2511845645</v>
      </c>
      <c r="H564" s="267">
        <v>48160409387</v>
      </c>
    </row>
    <row r="565" spans="1:8" ht="12.75">
      <c r="A565" s="261" t="s">
        <v>493</v>
      </c>
      <c r="B565" s="258">
        <v>-7759972540</v>
      </c>
      <c r="C565" s="258">
        <v>714416309</v>
      </c>
      <c r="D565" s="258">
        <v>-220986485</v>
      </c>
      <c r="E565" s="258">
        <v>2201832817</v>
      </c>
      <c r="F565" s="258">
        <v>-188606497</v>
      </c>
      <c r="G565" s="258">
        <v>9519416328</v>
      </c>
      <c r="H565" s="258">
        <v>4266099932</v>
      </c>
    </row>
    <row r="566" spans="1:8" ht="12.75">
      <c r="A566" s="258" t="s">
        <v>494</v>
      </c>
      <c r="B566" s="258"/>
      <c r="C566" s="258"/>
      <c r="D566" s="258"/>
      <c r="E566" s="258"/>
      <c r="F566" s="258"/>
      <c r="G566" s="258"/>
      <c r="H566" s="267">
        <v>2204159592482</v>
      </c>
    </row>
    <row r="567" spans="1:8" ht="12.75">
      <c r="A567" s="258" t="s">
        <v>495</v>
      </c>
      <c r="B567" s="258"/>
      <c r="C567" s="258"/>
      <c r="D567" s="258"/>
      <c r="E567" s="258"/>
      <c r="F567" s="258"/>
      <c r="G567" s="258"/>
      <c r="H567" s="267"/>
    </row>
    <row r="568" spans="1:8" ht="12.75">
      <c r="A568" s="261" t="s">
        <v>496</v>
      </c>
      <c r="B568" s="258"/>
      <c r="C568" s="258"/>
      <c r="D568" s="258"/>
      <c r="E568" s="258"/>
      <c r="F568" s="258"/>
      <c r="G568" s="258"/>
      <c r="H568" s="267">
        <v>2204159592482</v>
      </c>
    </row>
    <row r="569" spans="1:8" ht="12.75">
      <c r="A569" s="258" t="s">
        <v>497</v>
      </c>
      <c r="B569" s="258"/>
      <c r="C569" s="258"/>
      <c r="D569" s="258"/>
      <c r="E569" s="258"/>
      <c r="F569" s="258"/>
      <c r="G569" s="258"/>
      <c r="H569" s="267">
        <v>1994030396698</v>
      </c>
    </row>
    <row r="570" spans="1:8" ht="12.75">
      <c r="A570" s="258" t="s">
        <v>498</v>
      </c>
      <c r="B570" s="258"/>
      <c r="C570" s="258"/>
      <c r="D570" s="258"/>
      <c r="E570" s="258"/>
      <c r="F570" s="258"/>
      <c r="G570" s="258"/>
      <c r="H570" s="267"/>
    </row>
    <row r="571" spans="1:8" ht="12.75">
      <c r="A571" s="268" t="s">
        <v>499</v>
      </c>
      <c r="B571" s="264"/>
      <c r="C571" s="264"/>
      <c r="D571" s="264"/>
      <c r="E571" s="264"/>
      <c r="F571" s="264"/>
      <c r="G571" s="264"/>
      <c r="H571" s="264">
        <v>1994030396698</v>
      </c>
    </row>
    <row r="572" spans="1:7" ht="12.75">
      <c r="A572" s="269"/>
      <c r="B572" s="269"/>
      <c r="C572" s="269"/>
      <c r="D572" s="269"/>
      <c r="E572" s="269"/>
      <c r="F572" s="269"/>
      <c r="G572" s="269"/>
    </row>
    <row r="573" spans="1:7" ht="12.75">
      <c r="A573" s="270" t="s">
        <v>500</v>
      </c>
      <c r="B573" s="250"/>
      <c r="C573" s="250"/>
      <c r="D573" s="250"/>
      <c r="E573" s="250"/>
      <c r="F573" s="250"/>
      <c r="G573" s="250"/>
    </row>
    <row r="574" spans="1:7" ht="12.75">
      <c r="A574" s="250" t="s">
        <v>565</v>
      </c>
      <c r="B574" s="250"/>
      <c r="C574" s="250"/>
      <c r="D574" s="250"/>
      <c r="E574" s="250"/>
      <c r="F574" s="250"/>
      <c r="G574" s="250"/>
    </row>
    <row r="575" spans="1:7" ht="12.75">
      <c r="A575" s="250" t="s">
        <v>501</v>
      </c>
      <c r="B575" s="250"/>
      <c r="C575" s="250"/>
      <c r="D575" s="250"/>
      <c r="E575" s="250"/>
      <c r="F575" s="250"/>
      <c r="G575" s="250"/>
    </row>
    <row r="576" spans="1:7" ht="12.75">
      <c r="A576" s="250"/>
      <c r="B576" s="250"/>
      <c r="C576" s="250"/>
      <c r="D576" s="250"/>
      <c r="E576" s="250"/>
      <c r="F576" s="250"/>
      <c r="G576" s="250"/>
    </row>
    <row r="577" spans="1:5" ht="12.75">
      <c r="A577" s="130"/>
      <c r="B577" s="130"/>
      <c r="C577" s="131"/>
      <c r="D577" s="131"/>
      <c r="E577" s="131"/>
    </row>
    <row r="578" spans="1:5" ht="12.75">
      <c r="A578" s="103" t="s">
        <v>298</v>
      </c>
      <c r="B578" s="117"/>
      <c r="C578" s="131"/>
      <c r="D578" s="131"/>
      <c r="E578" s="131"/>
    </row>
    <row r="579" spans="1:5" ht="51.75" customHeight="1">
      <c r="A579" s="382" t="s">
        <v>566</v>
      </c>
      <c r="B579" s="383"/>
      <c r="C579" s="383"/>
      <c r="D579" s="383"/>
      <c r="E579" s="383"/>
    </row>
    <row r="580" spans="1:5" ht="12.75">
      <c r="A580" s="170"/>
      <c r="B580" s="171"/>
      <c r="C580" s="172"/>
      <c r="D580" s="172"/>
      <c r="E580" s="172"/>
    </row>
    <row r="581" spans="1:5" ht="12.75">
      <c r="A581" s="170"/>
      <c r="B581" s="171"/>
      <c r="C581" s="172"/>
      <c r="D581" s="172"/>
      <c r="E581" s="172"/>
    </row>
    <row r="582" spans="3:5" ht="13.5">
      <c r="C582" s="384" t="s">
        <v>334</v>
      </c>
      <c r="D582" s="384"/>
      <c r="E582" s="384"/>
    </row>
    <row r="583" spans="1:5" ht="12.75">
      <c r="A583" s="392" t="s">
        <v>299</v>
      </c>
      <c r="B583" s="392"/>
      <c r="C583" s="363" t="s">
        <v>300</v>
      </c>
      <c r="D583" s="363"/>
      <c r="E583" s="363"/>
    </row>
    <row r="584" spans="1:5" ht="12.75" customHeight="1">
      <c r="A584" s="393" t="s">
        <v>301</v>
      </c>
      <c r="B584" s="393"/>
      <c r="C584" s="394" t="s">
        <v>302</v>
      </c>
      <c r="D584" s="394"/>
      <c r="E584" s="394"/>
    </row>
    <row r="585" spans="2:5" ht="12.75">
      <c r="B585" s="173"/>
      <c r="C585" s="174"/>
      <c r="D585" s="174"/>
      <c r="E585" s="174"/>
    </row>
    <row r="586" spans="2:5" ht="12.75">
      <c r="B586" s="173"/>
      <c r="C586" s="174"/>
      <c r="D586" s="174"/>
      <c r="E586" s="174"/>
    </row>
    <row r="587" ht="12.75">
      <c r="A587" s="97"/>
    </row>
    <row r="588" ht="12.75">
      <c r="A588" s="97"/>
    </row>
    <row r="589" ht="12.75">
      <c r="A589" s="97"/>
    </row>
    <row r="590" spans="1:2" ht="12.75">
      <c r="A590" s="97"/>
      <c r="B590" s="124"/>
    </row>
    <row r="591" spans="1:4" ht="12.75" customHeight="1">
      <c r="A591" s="396" t="s">
        <v>510</v>
      </c>
      <c r="B591" s="396"/>
      <c r="D591" s="338" t="s">
        <v>335</v>
      </c>
    </row>
    <row r="592" spans="1:2" ht="12.75">
      <c r="A592" s="175"/>
      <c r="B592" s="175"/>
    </row>
    <row r="593" spans="1:5" ht="40.5" customHeight="1">
      <c r="A593" s="390" t="s">
        <v>303</v>
      </c>
      <c r="B593" s="390"/>
      <c r="C593" s="390"/>
      <c r="D593" s="390"/>
      <c r="E593" s="390"/>
    </row>
  </sheetData>
  <sheetProtection/>
  <mergeCells count="136">
    <mergeCell ref="G223:G224"/>
    <mergeCell ref="A412:E412"/>
    <mergeCell ref="G157:H157"/>
    <mergeCell ref="I157:I158"/>
    <mergeCell ref="J157:J158"/>
    <mergeCell ref="A192:A193"/>
    <mergeCell ref="B192:C192"/>
    <mergeCell ref="D192:D193"/>
    <mergeCell ref="E192:E193"/>
    <mergeCell ref="F192:F193"/>
    <mergeCell ref="E157:F157"/>
    <mergeCell ref="A591:B591"/>
    <mergeCell ref="A507:E507"/>
    <mergeCell ref="A508:B508"/>
    <mergeCell ref="A509:B509"/>
    <mergeCell ref="A401:C401"/>
    <mergeCell ref="A402:A403"/>
    <mergeCell ref="B402:D402"/>
    <mergeCell ref="A414:B414"/>
    <mergeCell ref="A593:E593"/>
    <mergeCell ref="A415:D415"/>
    <mergeCell ref="A583:B583"/>
    <mergeCell ref="C583:E583"/>
    <mergeCell ref="A584:B584"/>
    <mergeCell ref="C584:E584"/>
    <mergeCell ref="A510:B510"/>
    <mergeCell ref="A511:B511"/>
    <mergeCell ref="A410:E410"/>
    <mergeCell ref="A411:E411"/>
    <mergeCell ref="E402:F402"/>
    <mergeCell ref="A223:A224"/>
    <mergeCell ref="B223:B224"/>
    <mergeCell ref="D223:D224"/>
    <mergeCell ref="F223:F224"/>
    <mergeCell ref="A579:E579"/>
    <mergeCell ref="C582:E582"/>
    <mergeCell ref="A408:D408"/>
    <mergeCell ref="A413:E413"/>
    <mergeCell ref="A135:E135"/>
    <mergeCell ref="A136:E136"/>
    <mergeCell ref="A137:E137"/>
    <mergeCell ref="A310:B310"/>
    <mergeCell ref="A157:A158"/>
    <mergeCell ref="B157:B158"/>
    <mergeCell ref="E223:E224"/>
    <mergeCell ref="B100:C100"/>
    <mergeCell ref="D100:E100"/>
    <mergeCell ref="C157:D157"/>
    <mergeCell ref="A398:E398"/>
    <mergeCell ref="C223:C224"/>
    <mergeCell ref="A111:B111"/>
    <mergeCell ref="A123:B123"/>
    <mergeCell ref="A124:B124"/>
    <mergeCell ref="A125:B125"/>
    <mergeCell ref="A10:D10"/>
    <mergeCell ref="A11:E11"/>
    <mergeCell ref="A12:E12"/>
    <mergeCell ref="A13:E13"/>
    <mergeCell ref="A14:E14"/>
    <mergeCell ref="A15:D15"/>
    <mergeCell ref="B1:E1"/>
    <mergeCell ref="A3:B3"/>
    <mergeCell ref="A4:B4"/>
    <mergeCell ref="A7:E7"/>
    <mergeCell ref="A8:E8"/>
    <mergeCell ref="A93:E93"/>
    <mergeCell ref="A21:E21"/>
    <mergeCell ref="A22:D22"/>
    <mergeCell ref="A23:E23"/>
    <mergeCell ref="A24:E24"/>
    <mergeCell ref="A16:E16"/>
    <mergeCell ref="A17:D17"/>
    <mergeCell ref="A18:B18"/>
    <mergeCell ref="A19:E19"/>
    <mergeCell ref="A30:E30"/>
    <mergeCell ref="A33:E33"/>
    <mergeCell ref="A34:E34"/>
    <mergeCell ref="A35:E35"/>
    <mergeCell ref="A25:E25"/>
    <mergeCell ref="A27:E27"/>
    <mergeCell ref="A28:E28"/>
    <mergeCell ref="A29:E29"/>
    <mergeCell ref="A40:E40"/>
    <mergeCell ref="A41:E41"/>
    <mergeCell ref="A42:E42"/>
    <mergeCell ref="A44:D44"/>
    <mergeCell ref="A36:E36"/>
    <mergeCell ref="A37:E37"/>
    <mergeCell ref="A38:E38"/>
    <mergeCell ref="A39:E39"/>
    <mergeCell ref="A49:E49"/>
    <mergeCell ref="A50:D50"/>
    <mergeCell ref="A51:E51"/>
    <mergeCell ref="A52:E52"/>
    <mergeCell ref="A45:D45"/>
    <mergeCell ref="A46:E46"/>
    <mergeCell ref="A47:E47"/>
    <mergeCell ref="A48:E48"/>
    <mergeCell ref="A57:E57"/>
    <mergeCell ref="A58:E58"/>
    <mergeCell ref="A59:E59"/>
    <mergeCell ref="A60:E60"/>
    <mergeCell ref="A53:E53"/>
    <mergeCell ref="A54:E54"/>
    <mergeCell ref="A55:E55"/>
    <mergeCell ref="A56:E56"/>
    <mergeCell ref="A65:E65"/>
    <mergeCell ref="A67:E67"/>
    <mergeCell ref="A68:E68"/>
    <mergeCell ref="A69:E69"/>
    <mergeCell ref="A61:E61"/>
    <mergeCell ref="A62:D62"/>
    <mergeCell ref="A63:E63"/>
    <mergeCell ref="A64:E64"/>
    <mergeCell ref="A74:E74"/>
    <mergeCell ref="A75:E75"/>
    <mergeCell ref="A76:E76"/>
    <mergeCell ref="A77:E77"/>
    <mergeCell ref="A70:E70"/>
    <mergeCell ref="A71:E71"/>
    <mergeCell ref="A72:E72"/>
    <mergeCell ref="A73:E73"/>
    <mergeCell ref="A82:E82"/>
    <mergeCell ref="A83:E83"/>
    <mergeCell ref="A84:E84"/>
    <mergeCell ref="A85:E85"/>
    <mergeCell ref="A78:E78"/>
    <mergeCell ref="A79:E79"/>
    <mergeCell ref="A80:E80"/>
    <mergeCell ref="A81:E81"/>
    <mergeCell ref="A90:E90"/>
    <mergeCell ref="A91:E91"/>
    <mergeCell ref="A86:E86"/>
    <mergeCell ref="A87:E87"/>
    <mergeCell ref="A88:E88"/>
    <mergeCell ref="A89:E89"/>
  </mergeCells>
  <printOptions/>
  <pageMargins left="0.75" right="0.25" top="0.38" bottom="0.25" header="0.17" footer="0.18"/>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2:F133"/>
  <sheetViews>
    <sheetView zoomScalePageLayoutView="0" workbookViewId="0" topLeftCell="A1">
      <selection activeCell="E57" sqref="E57"/>
    </sheetView>
  </sheetViews>
  <sheetFormatPr defaultColWidth="8.66015625" defaultRowHeight="18"/>
  <cols>
    <col min="1" max="1" width="34.66015625" style="0" customWidth="1"/>
    <col min="2" max="2" width="6.16015625" style="0" customWidth="1"/>
    <col min="3" max="3" width="6.33203125" style="0" customWidth="1"/>
    <col min="4" max="4" width="14.33203125" style="0" customWidth="1"/>
    <col min="5" max="5" width="15.16015625" style="0" customWidth="1"/>
    <col min="6" max="6" width="11.83203125" style="0" bestFit="1" customWidth="1"/>
  </cols>
  <sheetData>
    <row r="2" spans="1:5" ht="18">
      <c r="A2" s="21" t="s">
        <v>607</v>
      </c>
      <c r="B2" s="398" t="s">
        <v>608</v>
      </c>
      <c r="C2" s="398"/>
      <c r="D2" s="398"/>
      <c r="E2" s="398"/>
    </row>
    <row r="3" spans="1:5" ht="18">
      <c r="A3" s="234" t="s">
        <v>568</v>
      </c>
      <c r="B3" s="399" t="s">
        <v>609</v>
      </c>
      <c r="C3" s="399"/>
      <c r="D3" s="399"/>
      <c r="E3" s="399"/>
    </row>
    <row r="4" spans="2:5" ht="18">
      <c r="B4" s="399"/>
      <c r="C4" s="399"/>
      <c r="D4" s="399"/>
      <c r="E4" s="399"/>
    </row>
    <row r="5" spans="2:5" ht="18">
      <c r="B5" s="24"/>
      <c r="C5" s="24"/>
      <c r="D5" s="24"/>
      <c r="E5" s="24"/>
    </row>
    <row r="6" spans="1:5" ht="26.25">
      <c r="A6" s="400" t="s">
        <v>610</v>
      </c>
      <c r="B6" s="400"/>
      <c r="C6" s="400"/>
      <c r="D6" s="400"/>
      <c r="E6" s="400"/>
    </row>
    <row r="7" spans="1:5" ht="15.75" customHeight="1">
      <c r="A7" s="401" t="s">
        <v>575</v>
      </c>
      <c r="B7" s="401"/>
      <c r="C7" s="401"/>
      <c r="D7" s="401"/>
      <c r="E7" s="401"/>
    </row>
    <row r="8" spans="1:5" ht="16.5" customHeight="1">
      <c r="A8" s="401" t="s">
        <v>326</v>
      </c>
      <c r="B8" s="401"/>
      <c r="C8" s="401"/>
      <c r="D8" s="401"/>
      <c r="E8" s="401"/>
    </row>
    <row r="9" spans="1:5" ht="18">
      <c r="A9" s="401" t="s">
        <v>330</v>
      </c>
      <c r="B9" s="401"/>
      <c r="C9" s="401"/>
      <c r="D9" s="401"/>
      <c r="E9" s="401"/>
    </row>
    <row r="10" spans="1:5" ht="18.75" thickBot="1">
      <c r="A10" s="4"/>
      <c r="B10" s="4"/>
      <c r="C10" s="4"/>
      <c r="D10" s="4"/>
      <c r="E10" s="4"/>
    </row>
    <row r="11" spans="1:6" ht="21" thickTop="1">
      <c r="A11" s="406" t="s">
        <v>611</v>
      </c>
      <c r="B11" s="408" t="s">
        <v>612</v>
      </c>
      <c r="C11" s="408" t="s">
        <v>579</v>
      </c>
      <c r="D11" s="410" t="s">
        <v>742</v>
      </c>
      <c r="E11" s="412" t="s">
        <v>613</v>
      </c>
      <c r="F11" s="3"/>
    </row>
    <row r="12" spans="1:6" ht="15" customHeight="1">
      <c r="A12" s="407"/>
      <c r="B12" s="409"/>
      <c r="C12" s="409" t="s">
        <v>615</v>
      </c>
      <c r="D12" s="411"/>
      <c r="E12" s="413"/>
      <c r="F12" s="25"/>
    </row>
    <row r="13" spans="1:6" ht="18">
      <c r="A13" s="26">
        <v>1</v>
      </c>
      <c r="B13" s="27">
        <v>2</v>
      </c>
      <c r="C13" s="27">
        <v>3</v>
      </c>
      <c r="D13" s="28">
        <v>5</v>
      </c>
      <c r="E13" s="29">
        <v>4</v>
      </c>
      <c r="F13" s="25"/>
    </row>
    <row r="14" spans="1:6" ht="18">
      <c r="A14" s="30" t="s">
        <v>617</v>
      </c>
      <c r="B14" s="31">
        <v>100</v>
      </c>
      <c r="C14" s="32"/>
      <c r="D14" s="33">
        <v>1075793361194</v>
      </c>
      <c r="E14" s="34">
        <v>1107230495519</v>
      </c>
      <c r="F14" s="25"/>
    </row>
    <row r="15" spans="1:6" ht="18">
      <c r="A15" s="35" t="s">
        <v>618</v>
      </c>
      <c r="B15" s="36">
        <v>110</v>
      </c>
      <c r="C15" s="37"/>
      <c r="D15" s="38">
        <v>30400049925</v>
      </c>
      <c r="E15" s="39">
        <v>46685281350</v>
      </c>
      <c r="F15" s="40"/>
    </row>
    <row r="16" spans="1:6" ht="18">
      <c r="A16" s="41" t="s">
        <v>620</v>
      </c>
      <c r="B16" s="42">
        <v>111</v>
      </c>
      <c r="C16" s="43" t="s">
        <v>621</v>
      </c>
      <c r="D16" s="44">
        <v>30400049925</v>
      </c>
      <c r="E16" s="45">
        <v>46685281350</v>
      </c>
      <c r="F16" s="40"/>
    </row>
    <row r="17" spans="1:6" ht="18">
      <c r="A17" s="41" t="s">
        <v>623</v>
      </c>
      <c r="B17" s="42">
        <v>112</v>
      </c>
      <c r="C17" s="43"/>
      <c r="D17" s="44">
        <v>0</v>
      </c>
      <c r="E17" s="45">
        <v>0</v>
      </c>
      <c r="F17" s="40"/>
    </row>
    <row r="18" spans="1:6" ht="18">
      <c r="A18" s="35" t="s">
        <v>625</v>
      </c>
      <c r="B18" s="36">
        <v>120</v>
      </c>
      <c r="C18" s="43" t="s">
        <v>626</v>
      </c>
      <c r="D18" s="44">
        <v>0</v>
      </c>
      <c r="E18" s="45">
        <v>0</v>
      </c>
      <c r="F18" s="40"/>
    </row>
    <row r="19" spans="1:6" ht="18">
      <c r="A19" s="41" t="s">
        <v>628</v>
      </c>
      <c r="B19" s="42">
        <v>121</v>
      </c>
      <c r="C19" s="43"/>
      <c r="D19" s="44">
        <v>0</v>
      </c>
      <c r="E19" s="45">
        <v>0</v>
      </c>
      <c r="F19" s="40"/>
    </row>
    <row r="20" spans="1:6" ht="18">
      <c r="A20" s="41" t="s">
        <v>630</v>
      </c>
      <c r="B20" s="42">
        <v>129</v>
      </c>
      <c r="C20" s="43"/>
      <c r="D20" s="44">
        <v>0</v>
      </c>
      <c r="E20" s="45">
        <v>0</v>
      </c>
      <c r="F20" s="40"/>
    </row>
    <row r="21" spans="1:6" ht="18">
      <c r="A21" s="35" t="s">
        <v>632</v>
      </c>
      <c r="B21" s="36">
        <v>130</v>
      </c>
      <c r="C21" s="43"/>
      <c r="D21" s="38">
        <v>597058201755</v>
      </c>
      <c r="E21" s="39">
        <v>389885457035</v>
      </c>
      <c r="F21" s="40"/>
    </row>
    <row r="22" spans="1:6" ht="18">
      <c r="A22" s="41" t="s">
        <v>633</v>
      </c>
      <c r="B22" s="42">
        <v>131</v>
      </c>
      <c r="C22" s="43"/>
      <c r="D22" s="44">
        <v>364612353625</v>
      </c>
      <c r="E22" s="45">
        <v>342420647746</v>
      </c>
      <c r="F22" s="40"/>
    </row>
    <row r="23" spans="1:6" ht="18">
      <c r="A23" s="41" t="s">
        <v>634</v>
      </c>
      <c r="B23" s="42">
        <v>132</v>
      </c>
      <c r="C23" s="43"/>
      <c r="D23" s="44">
        <v>14793325896</v>
      </c>
      <c r="E23" s="45">
        <v>14427648277</v>
      </c>
      <c r="F23" s="47"/>
    </row>
    <row r="24" spans="1:6" ht="18">
      <c r="A24" s="41" t="s">
        <v>635</v>
      </c>
      <c r="B24" s="42">
        <v>133</v>
      </c>
      <c r="C24" s="43"/>
      <c r="D24" s="44">
        <v>0</v>
      </c>
      <c r="E24" s="45"/>
      <c r="F24" s="47"/>
    </row>
    <row r="25" spans="1:6" ht="18">
      <c r="A25" s="41" t="s">
        <v>636</v>
      </c>
      <c r="B25" s="42">
        <v>134</v>
      </c>
      <c r="C25" s="43"/>
      <c r="D25" s="44">
        <v>0</v>
      </c>
      <c r="E25" s="45">
        <v>0</v>
      </c>
      <c r="F25" s="47"/>
    </row>
    <row r="26" spans="1:6" ht="18">
      <c r="A26" s="41" t="s">
        <v>637</v>
      </c>
      <c r="B26" s="42">
        <v>138</v>
      </c>
      <c r="C26" s="48" t="s">
        <v>638</v>
      </c>
      <c r="D26" s="44">
        <v>217652522234</v>
      </c>
      <c r="E26" s="45">
        <v>33037161012</v>
      </c>
      <c r="F26" s="2"/>
    </row>
    <row r="27" spans="1:6" ht="18">
      <c r="A27" s="41" t="s">
        <v>639</v>
      </c>
      <c r="B27" s="42">
        <v>139</v>
      </c>
      <c r="C27" s="48"/>
      <c r="D27" s="44">
        <v>0</v>
      </c>
      <c r="E27" s="45">
        <v>0</v>
      </c>
      <c r="F27" s="47"/>
    </row>
    <row r="28" spans="1:6" ht="18">
      <c r="A28" s="35" t="s">
        <v>640</v>
      </c>
      <c r="B28" s="36">
        <v>140</v>
      </c>
      <c r="C28" s="43"/>
      <c r="D28" s="38">
        <v>229498057768</v>
      </c>
      <c r="E28" s="39">
        <v>512943197637</v>
      </c>
      <c r="F28" s="49"/>
    </row>
    <row r="29" spans="1:6" ht="18">
      <c r="A29" s="41" t="s">
        <v>641</v>
      </c>
      <c r="B29" s="42">
        <v>141</v>
      </c>
      <c r="C29" s="43" t="s">
        <v>642</v>
      </c>
      <c r="D29" s="44">
        <v>229498057768</v>
      </c>
      <c r="E29" s="45">
        <v>512943197637</v>
      </c>
      <c r="F29" s="47"/>
    </row>
    <row r="30" spans="1:6" ht="18">
      <c r="A30" s="41" t="s">
        <v>643</v>
      </c>
      <c r="B30" s="42">
        <v>149</v>
      </c>
      <c r="C30" s="43"/>
      <c r="D30" s="44">
        <v>0</v>
      </c>
      <c r="E30" s="45">
        <v>0</v>
      </c>
      <c r="F30" s="50"/>
    </row>
    <row r="31" spans="1:6" ht="18">
      <c r="A31" s="35" t="s">
        <v>644</v>
      </c>
      <c r="B31" s="36">
        <v>150</v>
      </c>
      <c r="C31" s="43"/>
      <c r="D31" s="38">
        <v>218837051746</v>
      </c>
      <c r="E31" s="39">
        <v>157716559497</v>
      </c>
      <c r="F31" s="50"/>
    </row>
    <row r="32" spans="1:6" ht="18">
      <c r="A32" s="41" t="s">
        <v>645</v>
      </c>
      <c r="B32" s="42">
        <v>151</v>
      </c>
      <c r="C32" s="48"/>
      <c r="D32" s="44">
        <v>77580715854</v>
      </c>
      <c r="E32" s="45">
        <v>63889160475</v>
      </c>
      <c r="F32" s="50"/>
    </row>
    <row r="33" spans="1:6" ht="18">
      <c r="A33" s="41" t="s">
        <v>646</v>
      </c>
      <c r="B33" s="42">
        <v>152</v>
      </c>
      <c r="C33" s="43"/>
      <c r="D33" s="44">
        <v>0</v>
      </c>
      <c r="E33" s="45">
        <v>3829126954</v>
      </c>
      <c r="F33" s="50"/>
    </row>
    <row r="34" spans="1:6" ht="18">
      <c r="A34" s="41" t="s">
        <v>647</v>
      </c>
      <c r="B34" s="42">
        <v>154</v>
      </c>
      <c r="C34" s="43"/>
      <c r="D34" s="44">
        <v>0</v>
      </c>
      <c r="E34" s="45"/>
      <c r="F34" s="50"/>
    </row>
    <row r="35" spans="1:6" ht="18">
      <c r="A35" s="41" t="s">
        <v>648</v>
      </c>
      <c r="B35" s="42">
        <v>158</v>
      </c>
      <c r="C35" s="43"/>
      <c r="D35" s="44">
        <v>141256335892</v>
      </c>
      <c r="E35" s="45">
        <v>89998272068</v>
      </c>
      <c r="F35" s="50"/>
    </row>
    <row r="36" spans="1:6" ht="18">
      <c r="A36" s="51" t="s">
        <v>649</v>
      </c>
      <c r="B36" s="36">
        <v>200</v>
      </c>
      <c r="C36" s="43"/>
      <c r="D36" s="38">
        <v>1128366231288</v>
      </c>
      <c r="E36" s="39">
        <v>1066669264192</v>
      </c>
      <c r="F36" s="52"/>
    </row>
    <row r="37" spans="1:6" ht="18">
      <c r="A37" s="35" t="s">
        <v>650</v>
      </c>
      <c r="B37" s="42">
        <v>210</v>
      </c>
      <c r="C37" s="43"/>
      <c r="D37" s="38">
        <v>10890589801</v>
      </c>
      <c r="E37" s="39">
        <v>10890589801</v>
      </c>
      <c r="F37" s="50"/>
    </row>
    <row r="38" spans="1:6" ht="18">
      <c r="A38" s="41" t="s">
        <v>651</v>
      </c>
      <c r="B38" s="42">
        <v>211</v>
      </c>
      <c r="C38" s="43"/>
      <c r="D38" s="44">
        <v>9509439676</v>
      </c>
      <c r="E38" s="45">
        <v>9509439676</v>
      </c>
      <c r="F38" s="50"/>
    </row>
    <row r="39" spans="1:6" ht="18">
      <c r="A39" s="41" t="s">
        <v>652</v>
      </c>
      <c r="B39" s="42">
        <v>212</v>
      </c>
      <c r="C39" s="43"/>
      <c r="D39" s="44">
        <v>0</v>
      </c>
      <c r="E39" s="45">
        <v>0</v>
      </c>
      <c r="F39" s="50"/>
    </row>
    <row r="40" spans="1:6" ht="18">
      <c r="A40" s="41" t="s">
        <v>653</v>
      </c>
      <c r="B40" s="42">
        <v>213</v>
      </c>
      <c r="C40" s="43" t="s">
        <v>654</v>
      </c>
      <c r="D40" s="44">
        <v>0</v>
      </c>
      <c r="E40" s="45">
        <v>0</v>
      </c>
      <c r="F40" s="50"/>
    </row>
    <row r="41" spans="1:6" ht="18">
      <c r="A41" s="41" t="s">
        <v>655</v>
      </c>
      <c r="B41" s="42">
        <v>218</v>
      </c>
      <c r="C41" s="43" t="s">
        <v>656</v>
      </c>
      <c r="D41" s="44">
        <v>1381150125</v>
      </c>
      <c r="E41" s="45">
        <v>1381150125</v>
      </c>
      <c r="F41" s="50"/>
    </row>
    <row r="42" spans="1:6" ht="18">
      <c r="A42" s="41" t="s">
        <v>657</v>
      </c>
      <c r="B42" s="42">
        <v>219</v>
      </c>
      <c r="C42" s="43"/>
      <c r="D42" s="44">
        <v>0</v>
      </c>
      <c r="E42" s="45">
        <v>0</v>
      </c>
      <c r="F42" s="50"/>
    </row>
    <row r="43" spans="1:6" ht="18">
      <c r="A43" s="35" t="s">
        <v>658</v>
      </c>
      <c r="B43" s="36">
        <v>220</v>
      </c>
      <c r="C43" s="37"/>
      <c r="D43" s="38">
        <v>1088936018042</v>
      </c>
      <c r="E43" s="39">
        <v>1037361618928</v>
      </c>
      <c r="F43" s="50"/>
    </row>
    <row r="44" spans="1:6" ht="18">
      <c r="A44" s="35" t="s">
        <v>659</v>
      </c>
      <c r="B44" s="36">
        <v>221</v>
      </c>
      <c r="C44" s="37" t="s">
        <v>660</v>
      </c>
      <c r="D44" s="38">
        <v>720778168832</v>
      </c>
      <c r="E44" s="39">
        <v>739427119641</v>
      </c>
      <c r="F44" s="50"/>
    </row>
    <row r="45" spans="1:6" ht="18">
      <c r="A45" s="53" t="s">
        <v>661</v>
      </c>
      <c r="B45" s="42">
        <v>222</v>
      </c>
      <c r="C45" s="43"/>
      <c r="D45" s="44">
        <v>1270299763746</v>
      </c>
      <c r="E45" s="45">
        <v>1253618849276</v>
      </c>
      <c r="F45" s="50"/>
    </row>
    <row r="46" spans="1:6" ht="18">
      <c r="A46" s="41" t="s">
        <v>662</v>
      </c>
      <c r="B46" s="42">
        <v>223</v>
      </c>
      <c r="C46" s="43"/>
      <c r="D46" s="44">
        <v>-549521594914</v>
      </c>
      <c r="E46" s="45">
        <v>-514191729635</v>
      </c>
      <c r="F46" s="50"/>
    </row>
    <row r="47" spans="1:6" ht="18">
      <c r="A47" s="35" t="s">
        <v>663</v>
      </c>
      <c r="B47" s="36">
        <v>224</v>
      </c>
      <c r="C47" s="43" t="s">
        <v>664</v>
      </c>
      <c r="D47" s="38">
        <v>2025850163</v>
      </c>
      <c r="E47" s="39">
        <v>2446186151</v>
      </c>
      <c r="F47" s="50"/>
    </row>
    <row r="48" spans="1:6" ht="18">
      <c r="A48" s="41" t="s">
        <v>661</v>
      </c>
      <c r="B48" s="42">
        <v>225</v>
      </c>
      <c r="C48" s="43"/>
      <c r="D48" s="44">
        <v>3959250800</v>
      </c>
      <c r="E48" s="45">
        <v>7060707942</v>
      </c>
      <c r="F48" s="50"/>
    </row>
    <row r="49" spans="1:6" ht="18">
      <c r="A49" s="41" t="s">
        <v>662</v>
      </c>
      <c r="B49" s="42">
        <v>226</v>
      </c>
      <c r="C49" s="43"/>
      <c r="D49" s="44">
        <v>-1933400637</v>
      </c>
      <c r="E49" s="45">
        <v>-4614521791</v>
      </c>
      <c r="F49" s="50"/>
    </row>
    <row r="50" spans="1:6" ht="18">
      <c r="A50" s="35" t="s">
        <v>665</v>
      </c>
      <c r="B50" s="36">
        <v>227</v>
      </c>
      <c r="C50" s="43" t="s">
        <v>666</v>
      </c>
      <c r="D50" s="38">
        <v>4290344904</v>
      </c>
      <c r="E50" s="39">
        <v>4409026320</v>
      </c>
      <c r="F50" s="50"/>
    </row>
    <row r="51" spans="1:6" ht="18">
      <c r="A51" s="41" t="s">
        <v>661</v>
      </c>
      <c r="B51" s="42">
        <v>228</v>
      </c>
      <c r="C51" s="43"/>
      <c r="D51" s="44">
        <v>11275655652</v>
      </c>
      <c r="E51" s="45">
        <v>11275655652</v>
      </c>
      <c r="F51" s="50"/>
    </row>
    <row r="52" spans="1:6" ht="18">
      <c r="A52" s="41" t="s">
        <v>662</v>
      </c>
      <c r="B52" s="42">
        <v>229</v>
      </c>
      <c r="C52" s="43"/>
      <c r="D52" s="44">
        <v>-6985310748</v>
      </c>
      <c r="E52" s="45">
        <v>-6866629332</v>
      </c>
      <c r="F52" s="50"/>
    </row>
    <row r="53" spans="1:6" ht="18">
      <c r="A53" s="35" t="s">
        <v>667</v>
      </c>
      <c r="B53" s="36">
        <v>230</v>
      </c>
      <c r="C53" s="43" t="s">
        <v>668</v>
      </c>
      <c r="D53" s="38">
        <v>361841654143</v>
      </c>
      <c r="E53" s="39">
        <v>291079286816</v>
      </c>
      <c r="F53" s="52"/>
    </row>
    <row r="54" spans="1:6" ht="18">
      <c r="A54" s="54" t="s">
        <v>669</v>
      </c>
      <c r="B54" s="42">
        <v>240</v>
      </c>
      <c r="C54" s="55" t="s">
        <v>670</v>
      </c>
      <c r="D54" s="44">
        <v>0</v>
      </c>
      <c r="E54" s="45">
        <v>0</v>
      </c>
      <c r="F54" s="52"/>
    </row>
    <row r="55" spans="1:6" ht="18">
      <c r="A55" s="41" t="s">
        <v>661</v>
      </c>
      <c r="B55" s="42">
        <v>241</v>
      </c>
      <c r="C55" s="55"/>
      <c r="D55" s="44">
        <v>0</v>
      </c>
      <c r="E55" s="45">
        <v>0</v>
      </c>
      <c r="F55" s="52"/>
    </row>
    <row r="56" spans="1:6" ht="18">
      <c r="A56" s="41" t="s">
        <v>662</v>
      </c>
      <c r="B56" s="42">
        <v>242</v>
      </c>
      <c r="C56" s="55"/>
      <c r="D56" s="44">
        <v>0</v>
      </c>
      <c r="E56" s="45">
        <v>0</v>
      </c>
      <c r="F56" s="52"/>
    </row>
    <row r="57" spans="1:6" ht="18">
      <c r="A57" s="54" t="s">
        <v>671</v>
      </c>
      <c r="B57" s="36">
        <v>250</v>
      </c>
      <c r="C57" s="55"/>
      <c r="D57" s="38">
        <v>15826363820</v>
      </c>
      <c r="E57" s="39">
        <v>16626363820</v>
      </c>
      <c r="F57" s="52"/>
    </row>
    <row r="58" spans="1:6" ht="18">
      <c r="A58" s="56" t="s">
        <v>672</v>
      </c>
      <c r="B58" s="42">
        <v>251</v>
      </c>
      <c r="C58" s="55"/>
      <c r="D58" s="44">
        <v>10130641894</v>
      </c>
      <c r="E58" s="45">
        <v>10130641894</v>
      </c>
      <c r="F58" s="52"/>
    </row>
    <row r="59" spans="1:6" ht="18">
      <c r="A59" s="56" t="s">
        <v>673</v>
      </c>
      <c r="B59" s="42">
        <v>252</v>
      </c>
      <c r="C59" s="55"/>
      <c r="D59" s="44">
        <v>0</v>
      </c>
      <c r="E59" s="45"/>
      <c r="F59" s="52"/>
    </row>
    <row r="60" spans="1:6" ht="18">
      <c r="A60" s="56" t="s">
        <v>674</v>
      </c>
      <c r="B60" s="42">
        <v>258</v>
      </c>
      <c r="C60" s="55" t="s">
        <v>675</v>
      </c>
      <c r="D60" s="44">
        <v>5695721926</v>
      </c>
      <c r="E60" s="45">
        <v>6495721926</v>
      </c>
      <c r="F60" s="52"/>
    </row>
    <row r="61" spans="1:6" ht="18">
      <c r="A61" s="56" t="s">
        <v>676</v>
      </c>
      <c r="B61" s="42">
        <v>259</v>
      </c>
      <c r="C61" s="55"/>
      <c r="D61" s="44">
        <v>0</v>
      </c>
      <c r="E61" s="45">
        <v>0</v>
      </c>
      <c r="F61" s="52"/>
    </row>
    <row r="62" spans="1:6" ht="18">
      <c r="A62" s="54" t="s">
        <v>677</v>
      </c>
      <c r="B62" s="36">
        <v>260</v>
      </c>
      <c r="C62" s="55"/>
      <c r="D62" s="38">
        <v>12713259625</v>
      </c>
      <c r="E62" s="39">
        <v>1790691643</v>
      </c>
      <c r="F62" s="52"/>
    </row>
    <row r="63" spans="1:6" ht="18">
      <c r="A63" s="56" t="s">
        <v>678</v>
      </c>
      <c r="B63" s="42">
        <v>261</v>
      </c>
      <c r="C63" s="55" t="s">
        <v>679</v>
      </c>
      <c r="D63" s="44">
        <v>12241264788</v>
      </c>
      <c r="E63" s="45">
        <v>1429754415</v>
      </c>
      <c r="F63" s="52"/>
    </row>
    <row r="64" spans="1:6" ht="18">
      <c r="A64" s="56" t="s">
        <v>680</v>
      </c>
      <c r="B64" s="42">
        <v>262</v>
      </c>
      <c r="C64" s="55" t="s">
        <v>681</v>
      </c>
      <c r="D64" s="44">
        <v>0</v>
      </c>
      <c r="E64" s="45"/>
      <c r="F64" s="52"/>
    </row>
    <row r="65" spans="1:6" ht="18">
      <c r="A65" s="53" t="s">
        <v>682</v>
      </c>
      <c r="B65" s="42">
        <v>268</v>
      </c>
      <c r="C65" s="43"/>
      <c r="D65" s="44">
        <v>471994837</v>
      </c>
      <c r="E65" s="45">
        <v>360937228</v>
      </c>
      <c r="F65" s="52"/>
    </row>
    <row r="66" spans="1:6" ht="18">
      <c r="A66" s="57"/>
      <c r="B66" s="42"/>
      <c r="C66" s="43"/>
      <c r="D66" s="44"/>
      <c r="E66" s="45"/>
      <c r="F66" s="52"/>
    </row>
    <row r="67" spans="1:6" ht="18">
      <c r="A67" s="57" t="s">
        <v>683</v>
      </c>
      <c r="B67" s="42"/>
      <c r="C67" s="43"/>
      <c r="D67" s="38">
        <v>2204159592482</v>
      </c>
      <c r="E67" s="39">
        <v>2173899759711</v>
      </c>
      <c r="F67" s="52"/>
    </row>
    <row r="68" spans="1:6" ht="18">
      <c r="A68" s="57" t="s">
        <v>684</v>
      </c>
      <c r="B68" s="42"/>
      <c r="C68" s="43"/>
      <c r="D68" s="44">
        <v>0</v>
      </c>
      <c r="E68" s="45">
        <v>0</v>
      </c>
      <c r="F68" s="52"/>
    </row>
    <row r="69" spans="1:6" ht="18">
      <c r="A69" s="57" t="s">
        <v>685</v>
      </c>
      <c r="B69" s="42">
        <v>300</v>
      </c>
      <c r="C69" s="43"/>
      <c r="D69" s="38">
        <v>1994030396698</v>
      </c>
      <c r="E69" s="39">
        <v>1948583862227</v>
      </c>
      <c r="F69" s="52"/>
    </row>
    <row r="70" spans="1:6" ht="18">
      <c r="A70" s="58" t="s">
        <v>686</v>
      </c>
      <c r="B70" s="42">
        <v>310</v>
      </c>
      <c r="C70" s="43"/>
      <c r="D70" s="38">
        <v>1069430068934</v>
      </c>
      <c r="E70" s="39">
        <v>997588366130</v>
      </c>
      <c r="F70" s="52"/>
    </row>
    <row r="71" spans="1:6" ht="18">
      <c r="A71" s="59" t="s">
        <v>687</v>
      </c>
      <c r="B71" s="42">
        <v>311</v>
      </c>
      <c r="C71" s="43" t="s">
        <v>688</v>
      </c>
      <c r="D71" s="44">
        <v>561901537105</v>
      </c>
      <c r="E71" s="45">
        <v>565730322502</v>
      </c>
      <c r="F71" s="52"/>
    </row>
    <row r="72" spans="1:6" ht="18">
      <c r="A72" s="59" t="s">
        <v>689</v>
      </c>
      <c r="B72" s="42">
        <v>312</v>
      </c>
      <c r="C72" s="43"/>
      <c r="D72" s="44">
        <v>272729918181</v>
      </c>
      <c r="E72" s="45">
        <v>211889109920</v>
      </c>
      <c r="F72" s="52"/>
    </row>
    <row r="73" spans="1:6" ht="18">
      <c r="A73" s="59" t="s">
        <v>690</v>
      </c>
      <c r="B73" s="42">
        <v>313</v>
      </c>
      <c r="C73" s="43"/>
      <c r="D73" s="44">
        <v>11262939797</v>
      </c>
      <c r="E73" s="45">
        <v>7502999162</v>
      </c>
      <c r="F73" s="52"/>
    </row>
    <row r="74" spans="1:6" ht="18">
      <c r="A74" s="59" t="s">
        <v>691</v>
      </c>
      <c r="B74" s="42">
        <v>314</v>
      </c>
      <c r="C74" s="43" t="s">
        <v>692</v>
      </c>
      <c r="D74" s="44">
        <v>32252787247</v>
      </c>
      <c r="E74" s="45">
        <v>12038222991</v>
      </c>
      <c r="F74" s="52"/>
    </row>
    <row r="75" spans="1:6" ht="18">
      <c r="A75" s="59" t="s">
        <v>693</v>
      </c>
      <c r="B75" s="42">
        <v>315</v>
      </c>
      <c r="C75" s="43"/>
      <c r="D75" s="44">
        <v>17092661062</v>
      </c>
      <c r="E75" s="45">
        <v>15185456374</v>
      </c>
      <c r="F75" s="52"/>
    </row>
    <row r="76" spans="1:6" ht="18">
      <c r="A76" s="59" t="s">
        <v>694</v>
      </c>
      <c r="B76" s="42">
        <v>316</v>
      </c>
      <c r="C76" s="43" t="s">
        <v>695</v>
      </c>
      <c r="D76" s="44">
        <v>2248152359</v>
      </c>
      <c r="E76" s="45">
        <v>3717147920</v>
      </c>
      <c r="F76" s="52"/>
    </row>
    <row r="77" spans="1:6" ht="18">
      <c r="A77" s="59" t="s">
        <v>696</v>
      </c>
      <c r="B77" s="42">
        <v>317</v>
      </c>
      <c r="C77" s="43"/>
      <c r="D77" s="44">
        <v>0</v>
      </c>
      <c r="E77" s="45"/>
      <c r="F77" s="52"/>
    </row>
    <row r="78" spans="1:6" ht="18">
      <c r="A78" s="59" t="s">
        <v>697</v>
      </c>
      <c r="B78" s="42">
        <v>318</v>
      </c>
      <c r="C78" s="43"/>
      <c r="D78" s="44">
        <v>0</v>
      </c>
      <c r="E78" s="45"/>
      <c r="F78" s="52"/>
    </row>
    <row r="79" spans="1:6" ht="18">
      <c r="A79" s="59" t="s">
        <v>698</v>
      </c>
      <c r="B79" s="42">
        <v>319</v>
      </c>
      <c r="C79" s="43" t="s">
        <v>699</v>
      </c>
      <c r="D79" s="44">
        <v>171716396304</v>
      </c>
      <c r="E79" s="45">
        <v>179965641882</v>
      </c>
      <c r="F79" s="52"/>
    </row>
    <row r="80" spans="1:6" ht="18">
      <c r="A80" s="59" t="s">
        <v>700</v>
      </c>
      <c r="B80" s="42">
        <v>320</v>
      </c>
      <c r="C80" s="43"/>
      <c r="D80" s="44">
        <v>0</v>
      </c>
      <c r="E80" s="45"/>
      <c r="F80" s="52"/>
    </row>
    <row r="81" spans="1:6" ht="18">
      <c r="A81" s="59" t="s">
        <v>701</v>
      </c>
      <c r="B81" s="42">
        <v>323</v>
      </c>
      <c r="C81" s="43"/>
      <c r="D81" s="44">
        <v>225676879</v>
      </c>
      <c r="E81" s="45">
        <v>1559465379</v>
      </c>
      <c r="F81" s="52"/>
    </row>
    <row r="82" spans="1:6" ht="18">
      <c r="A82" s="58" t="s">
        <v>702</v>
      </c>
      <c r="B82" s="36">
        <v>330</v>
      </c>
      <c r="C82" s="43"/>
      <c r="D82" s="38">
        <v>924600327764</v>
      </c>
      <c r="E82" s="39">
        <v>950995496097</v>
      </c>
      <c r="F82" s="52"/>
    </row>
    <row r="83" spans="1:6" ht="18">
      <c r="A83" s="59" t="s">
        <v>703</v>
      </c>
      <c r="B83" s="42">
        <v>331</v>
      </c>
      <c r="C83" s="43"/>
      <c r="D83" s="44">
        <v>0</v>
      </c>
      <c r="E83" s="45"/>
      <c r="F83" s="52"/>
    </row>
    <row r="84" spans="1:6" ht="18">
      <c r="A84" s="59" t="s">
        <v>704</v>
      </c>
      <c r="B84" s="42">
        <v>332</v>
      </c>
      <c r="C84" s="43" t="s">
        <v>705</v>
      </c>
      <c r="D84" s="44">
        <v>0</v>
      </c>
      <c r="E84" s="45"/>
      <c r="F84" s="52"/>
    </row>
    <row r="85" spans="1:6" ht="18">
      <c r="A85" s="59" t="s">
        <v>706</v>
      </c>
      <c r="B85" s="42">
        <v>333</v>
      </c>
      <c r="C85" s="43"/>
      <c r="D85" s="44">
        <v>35487594706</v>
      </c>
      <c r="E85" s="45">
        <v>35610366464</v>
      </c>
      <c r="F85" s="52"/>
    </row>
    <row r="86" spans="1:6" ht="18">
      <c r="A86" s="59" t="s">
        <v>707</v>
      </c>
      <c r="B86" s="42">
        <v>334</v>
      </c>
      <c r="C86" s="43" t="s">
        <v>708</v>
      </c>
      <c r="D86" s="44">
        <v>855294496072</v>
      </c>
      <c r="E86" s="45">
        <v>880577210908</v>
      </c>
      <c r="F86" s="52"/>
    </row>
    <row r="87" spans="1:6" ht="18">
      <c r="A87" s="59" t="s">
        <v>709</v>
      </c>
      <c r="B87" s="42">
        <v>335</v>
      </c>
      <c r="C87" s="43" t="s">
        <v>681</v>
      </c>
      <c r="D87" s="44">
        <v>0</v>
      </c>
      <c r="E87" s="45"/>
      <c r="F87" s="52"/>
    </row>
    <row r="88" spans="1:6" ht="18">
      <c r="A88" s="59" t="s">
        <v>710</v>
      </c>
      <c r="B88" s="42">
        <v>336</v>
      </c>
      <c r="C88" s="43"/>
      <c r="D88" s="44">
        <v>5544229702</v>
      </c>
      <c r="E88" s="45">
        <v>5002816874</v>
      </c>
      <c r="F88" s="52"/>
    </row>
    <row r="89" spans="1:6" ht="18">
      <c r="A89" s="59" t="s">
        <v>711</v>
      </c>
      <c r="B89" s="42">
        <v>337</v>
      </c>
      <c r="C89" s="43"/>
      <c r="D89" s="44">
        <v>0</v>
      </c>
      <c r="E89" s="45"/>
      <c r="F89" s="52"/>
    </row>
    <row r="90" spans="1:6" ht="18">
      <c r="A90" s="59" t="s">
        <v>712</v>
      </c>
      <c r="B90" s="42">
        <v>338</v>
      </c>
      <c r="C90" s="43"/>
      <c r="D90" s="44">
        <v>28274007284</v>
      </c>
      <c r="E90" s="45">
        <v>29805101851</v>
      </c>
      <c r="F90" s="52"/>
    </row>
    <row r="91" spans="1:6" ht="18">
      <c r="A91" s="59" t="s">
        <v>713</v>
      </c>
      <c r="B91" s="42">
        <v>339</v>
      </c>
      <c r="C91" s="43"/>
      <c r="D91" s="44">
        <v>0</v>
      </c>
      <c r="E91" s="45"/>
      <c r="F91" s="52"/>
    </row>
    <row r="92" spans="1:6" ht="18">
      <c r="A92" s="60" t="s">
        <v>714</v>
      </c>
      <c r="B92" s="42">
        <v>400</v>
      </c>
      <c r="C92" s="43"/>
      <c r="D92" s="38">
        <v>210129195784</v>
      </c>
      <c r="E92" s="39">
        <v>225315897484</v>
      </c>
      <c r="F92" s="52"/>
    </row>
    <row r="93" spans="1:6" ht="18">
      <c r="A93" s="58" t="s">
        <v>715</v>
      </c>
      <c r="B93" s="36">
        <v>410</v>
      </c>
      <c r="C93" s="43" t="s">
        <v>716</v>
      </c>
      <c r="D93" s="38">
        <v>210129195784</v>
      </c>
      <c r="E93" s="39">
        <v>225315897484</v>
      </c>
      <c r="F93" s="52"/>
    </row>
    <row r="94" spans="1:6" ht="18">
      <c r="A94" s="59" t="s">
        <v>717</v>
      </c>
      <c r="B94" s="42">
        <v>411</v>
      </c>
      <c r="C94" s="43"/>
      <c r="D94" s="44">
        <v>184511090000</v>
      </c>
      <c r="E94" s="45">
        <v>184511090000</v>
      </c>
      <c r="F94" s="52"/>
    </row>
    <row r="95" spans="1:6" ht="18">
      <c r="A95" s="59" t="s">
        <v>718</v>
      </c>
      <c r="B95" s="42">
        <v>412</v>
      </c>
      <c r="C95" s="43"/>
      <c r="D95" s="44">
        <v>2918390480</v>
      </c>
      <c r="E95" s="45">
        <v>2918390480</v>
      </c>
      <c r="F95" s="52"/>
    </row>
    <row r="96" spans="1:6" ht="18">
      <c r="A96" s="59" t="s">
        <v>719</v>
      </c>
      <c r="B96" s="42">
        <v>413</v>
      </c>
      <c r="C96" s="43"/>
      <c r="D96" s="44">
        <v>0</v>
      </c>
      <c r="E96" s="45"/>
      <c r="F96" s="52"/>
    </row>
    <row r="97" spans="1:6" ht="18">
      <c r="A97" s="59" t="s">
        <v>720</v>
      </c>
      <c r="B97" s="42">
        <v>414</v>
      </c>
      <c r="C97" s="43"/>
      <c r="D97" s="44">
        <v>-1894390964</v>
      </c>
      <c r="E97" s="45">
        <v>-1894390964</v>
      </c>
      <c r="F97" s="52"/>
    </row>
    <row r="98" spans="1:6" ht="18">
      <c r="A98" s="59" t="s">
        <v>721</v>
      </c>
      <c r="B98" s="42">
        <v>415</v>
      </c>
      <c r="C98" s="43"/>
      <c r="D98" s="44">
        <v>0</v>
      </c>
      <c r="E98" s="45"/>
      <c r="F98" s="52"/>
    </row>
    <row r="99" spans="1:6" ht="18">
      <c r="A99" s="59" t="s">
        <v>722</v>
      </c>
      <c r="B99" s="42">
        <v>416</v>
      </c>
      <c r="C99" s="43"/>
      <c r="D99" s="44">
        <v>0</v>
      </c>
      <c r="E99" s="45"/>
      <c r="F99" s="52"/>
    </row>
    <row r="100" spans="1:6" ht="18">
      <c r="A100" s="59" t="s">
        <v>723</v>
      </c>
      <c r="B100" s="42">
        <v>417</v>
      </c>
      <c r="C100" s="43"/>
      <c r="D100" s="44">
        <v>3298281554</v>
      </c>
      <c r="E100" s="45">
        <v>3298281554</v>
      </c>
      <c r="F100" s="52"/>
    </row>
    <row r="101" spans="1:6" ht="18">
      <c r="A101" s="59" t="s">
        <v>724</v>
      </c>
      <c r="B101" s="42">
        <v>418</v>
      </c>
      <c r="C101" s="43"/>
      <c r="D101" s="44">
        <v>11554687565</v>
      </c>
      <c r="E101" s="45">
        <v>11554687565</v>
      </c>
      <c r="F101" s="52"/>
    </row>
    <row r="102" spans="1:6" ht="18">
      <c r="A102" s="61" t="s">
        <v>725</v>
      </c>
      <c r="B102" s="42">
        <v>419</v>
      </c>
      <c r="C102" s="43"/>
      <c r="D102" s="44">
        <v>0</v>
      </c>
      <c r="E102" s="45"/>
      <c r="F102" s="52"/>
    </row>
    <row r="103" spans="1:6" ht="18">
      <c r="A103" s="59" t="s">
        <v>726</v>
      </c>
      <c r="B103" s="42">
        <v>420</v>
      </c>
      <c r="C103" s="43"/>
      <c r="D103" s="44">
        <v>9060959149</v>
      </c>
      <c r="E103" s="45">
        <v>24247660849</v>
      </c>
      <c r="F103" s="52"/>
    </row>
    <row r="104" spans="1:6" ht="18">
      <c r="A104" s="59" t="s">
        <v>727</v>
      </c>
      <c r="B104" s="42">
        <v>421</v>
      </c>
      <c r="C104" s="43"/>
      <c r="D104" s="44">
        <v>680178000</v>
      </c>
      <c r="E104" s="45">
        <v>680178000</v>
      </c>
      <c r="F104" s="52"/>
    </row>
    <row r="105" spans="1:6" ht="18">
      <c r="A105" s="59" t="s">
        <v>728</v>
      </c>
      <c r="B105" s="42">
        <v>422</v>
      </c>
      <c r="C105" s="43"/>
      <c r="D105" s="44">
        <v>0</v>
      </c>
      <c r="E105" s="45"/>
      <c r="F105" s="52"/>
    </row>
    <row r="106" spans="1:6" ht="18">
      <c r="A106" s="58" t="s">
        <v>729</v>
      </c>
      <c r="B106" s="36">
        <v>430</v>
      </c>
      <c r="C106" s="43"/>
      <c r="D106" s="44">
        <v>0</v>
      </c>
      <c r="E106" s="45">
        <v>0</v>
      </c>
      <c r="F106" s="52"/>
    </row>
    <row r="107" spans="1:6" ht="18">
      <c r="A107" s="59" t="s">
        <v>730</v>
      </c>
      <c r="B107" s="42">
        <v>432</v>
      </c>
      <c r="C107" s="43" t="s">
        <v>731</v>
      </c>
      <c r="D107" s="44">
        <v>0</v>
      </c>
      <c r="E107" s="45">
        <v>0</v>
      </c>
      <c r="F107" s="52"/>
    </row>
    <row r="108" spans="1:6" ht="18">
      <c r="A108" s="59" t="s">
        <v>732</v>
      </c>
      <c r="B108" s="42">
        <v>433</v>
      </c>
      <c r="C108" s="43"/>
      <c r="D108" s="44">
        <v>0</v>
      </c>
      <c r="E108" s="45">
        <v>0</v>
      </c>
      <c r="F108" s="52"/>
    </row>
    <row r="109" spans="1:6" ht="18">
      <c r="A109" s="62"/>
      <c r="B109" s="63"/>
      <c r="C109" s="64"/>
      <c r="D109" s="65"/>
      <c r="E109" s="66"/>
      <c r="F109" s="52"/>
    </row>
    <row r="110" spans="1:6" ht="18.75" thickBot="1">
      <c r="A110" s="67" t="s">
        <v>733</v>
      </c>
      <c r="B110" s="68">
        <v>440</v>
      </c>
      <c r="C110" s="69"/>
      <c r="D110" s="70">
        <v>2204159592482</v>
      </c>
      <c r="E110" s="71">
        <v>2173899759711</v>
      </c>
      <c r="F110" s="52">
        <f>E110-E67</f>
        <v>0</v>
      </c>
    </row>
    <row r="111" ht="18.75" thickTop="1">
      <c r="D111" s="72"/>
    </row>
    <row r="112" spans="1:5" ht="20.25">
      <c r="A112" s="402"/>
      <c r="B112" s="402"/>
      <c r="C112" s="3"/>
      <c r="D112" s="73"/>
      <c r="E112" s="72"/>
    </row>
    <row r="113" spans="1:5" ht="21" thickBot="1">
      <c r="A113" s="403" t="s">
        <v>614</v>
      </c>
      <c r="B113" s="403"/>
      <c r="C113" s="403"/>
      <c r="D113" s="403"/>
      <c r="E113" s="403"/>
    </row>
    <row r="114" spans="1:5" ht="18.75" thickTop="1">
      <c r="A114" s="74" t="s">
        <v>577</v>
      </c>
      <c r="B114" s="404" t="s">
        <v>579</v>
      </c>
      <c r="C114" s="405"/>
      <c r="D114" s="75" t="s">
        <v>616</v>
      </c>
      <c r="E114" s="76" t="s">
        <v>613</v>
      </c>
    </row>
    <row r="115" spans="1:5" ht="18">
      <c r="A115" s="41" t="s">
        <v>619</v>
      </c>
      <c r="B115" s="77"/>
      <c r="C115" s="78"/>
      <c r="D115" s="78"/>
      <c r="E115" s="79"/>
    </row>
    <row r="116" spans="1:5" ht="18">
      <c r="A116" s="41" t="s">
        <v>622</v>
      </c>
      <c r="B116" s="77"/>
      <c r="C116" s="78"/>
      <c r="D116" s="78"/>
      <c r="E116" s="80"/>
    </row>
    <row r="117" spans="1:5" ht="18">
      <c r="A117" s="41" t="s">
        <v>624</v>
      </c>
      <c r="B117" s="77"/>
      <c r="C117" s="78"/>
      <c r="D117" s="78"/>
      <c r="E117" s="80"/>
    </row>
    <row r="118" spans="1:5" ht="18">
      <c r="A118" s="41" t="s">
        <v>627</v>
      </c>
      <c r="B118" s="77"/>
      <c r="C118" s="78"/>
      <c r="D118" s="78"/>
      <c r="E118" s="80"/>
    </row>
    <row r="119" spans="1:5" ht="18">
      <c r="A119" s="41" t="s">
        <v>629</v>
      </c>
      <c r="B119" s="77"/>
      <c r="C119" s="78"/>
      <c r="D119" s="78"/>
      <c r="E119" s="81"/>
    </row>
    <row r="120" spans="1:5" ht="18">
      <c r="A120" s="41" t="s">
        <v>734</v>
      </c>
      <c r="B120" s="77"/>
      <c r="C120" s="78"/>
      <c r="D120" s="82">
        <f>8900000+7127915.52+1418342.4+8306.61-323996.16-54556</f>
        <v>17076012.369999997</v>
      </c>
      <c r="E120" s="83">
        <v>17454564.529999997</v>
      </c>
    </row>
    <row r="121" spans="1:5" ht="18">
      <c r="A121" s="41" t="s">
        <v>735</v>
      </c>
      <c r="B121" s="77"/>
      <c r="C121" s="78"/>
      <c r="D121" s="230">
        <f>6597927+52073</f>
        <v>6650000</v>
      </c>
      <c r="E121" s="83">
        <v>6597927</v>
      </c>
    </row>
    <row r="122" spans="1:5" ht="18">
      <c r="A122" s="41" t="s">
        <v>631</v>
      </c>
      <c r="B122" s="77"/>
      <c r="C122" s="78"/>
      <c r="D122" s="78"/>
      <c r="E122" s="84"/>
    </row>
    <row r="123" spans="1:5" ht="18">
      <c r="A123" s="41"/>
      <c r="B123" s="77"/>
      <c r="C123" s="78"/>
      <c r="D123" s="78"/>
      <c r="E123" s="80"/>
    </row>
    <row r="124" spans="1:5" ht="18.75" thickBot="1">
      <c r="A124" s="46"/>
      <c r="B124" s="85"/>
      <c r="C124" s="86"/>
      <c r="D124" s="86"/>
      <c r="E124" s="87"/>
    </row>
    <row r="125" spans="1:4" ht="18.75" thickTop="1">
      <c r="A125" s="47"/>
      <c r="B125" s="47"/>
      <c r="C125" s="47"/>
      <c r="D125" s="47"/>
    </row>
    <row r="126" spans="1:5" ht="18">
      <c r="A126" s="47"/>
      <c r="B126" s="414" t="s">
        <v>329</v>
      </c>
      <c r="C126" s="414"/>
      <c r="D126" s="414"/>
      <c r="E126" s="414"/>
    </row>
    <row r="127" spans="1:5" ht="18">
      <c r="A127" s="4" t="s">
        <v>736</v>
      </c>
      <c r="B127" s="401" t="s">
        <v>737</v>
      </c>
      <c r="C127" s="401"/>
      <c r="D127" s="401" t="s">
        <v>605</v>
      </c>
      <c r="E127" s="401"/>
    </row>
    <row r="128" spans="1:5" ht="18">
      <c r="A128" s="339" t="s">
        <v>738</v>
      </c>
      <c r="B128" s="415" t="s">
        <v>739</v>
      </c>
      <c r="C128" s="415"/>
      <c r="D128" s="415" t="s">
        <v>740</v>
      </c>
      <c r="E128" s="415"/>
    </row>
    <row r="133" spans="1:5" ht="18">
      <c r="A133" s="49" t="s">
        <v>511</v>
      </c>
      <c r="B133" s="401" t="s">
        <v>741</v>
      </c>
      <c r="C133" s="401"/>
      <c r="D133" s="88"/>
      <c r="E133" s="22"/>
    </row>
  </sheetData>
  <sheetProtection/>
  <mergeCells count="20">
    <mergeCell ref="B133:C133"/>
    <mergeCell ref="B126:E126"/>
    <mergeCell ref="B127:C127"/>
    <mergeCell ref="D127:E127"/>
    <mergeCell ref="B128:C128"/>
    <mergeCell ref="D128:E128"/>
    <mergeCell ref="B114:C114"/>
    <mergeCell ref="A8:E8"/>
    <mergeCell ref="A9:E9"/>
    <mergeCell ref="A11:A12"/>
    <mergeCell ref="B11:B12"/>
    <mergeCell ref="C11:C12"/>
    <mergeCell ref="D11:D12"/>
    <mergeCell ref="E11:E12"/>
    <mergeCell ref="B2:E2"/>
    <mergeCell ref="B3:E4"/>
    <mergeCell ref="A6:E6"/>
    <mergeCell ref="A7:E7"/>
    <mergeCell ref="A112:B112"/>
    <mergeCell ref="A113:E113"/>
  </mergeCells>
  <printOptions/>
  <pageMargins left="0.46" right="0.18" top="0.38" bottom="0.54" header="0.17" footer="0.19"/>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Q36"/>
  <sheetViews>
    <sheetView tabSelected="1" zoomScalePageLayoutView="0" workbookViewId="0" topLeftCell="A28">
      <selection activeCell="K33" sqref="K33"/>
    </sheetView>
  </sheetViews>
  <sheetFormatPr defaultColWidth="8.66015625" defaultRowHeight="18"/>
  <cols>
    <col min="1" max="1" width="19.91015625" style="0" customWidth="1"/>
    <col min="2" max="2" width="3.08203125" style="0" customWidth="1"/>
    <col min="3" max="3" width="4.5" style="0" customWidth="1"/>
    <col min="4" max="4" width="11.58203125" style="0" customWidth="1"/>
    <col min="5" max="5" width="12.33203125" style="0" customWidth="1"/>
    <col min="6" max="6" width="12.41015625" style="0" customWidth="1"/>
    <col min="7" max="7" width="12.5" style="0" bestFit="1" customWidth="1"/>
    <col min="10" max="11" width="9" style="0" bestFit="1" customWidth="1"/>
    <col min="12" max="12" width="13" style="0" bestFit="1" customWidth="1"/>
    <col min="13" max="13" width="14" style="2" customWidth="1"/>
    <col min="14" max="14" width="12.58203125" style="0" bestFit="1" customWidth="1"/>
    <col min="15" max="15" width="8.41015625" style="0" bestFit="1" customWidth="1"/>
    <col min="16" max="16" width="12.58203125" style="0" bestFit="1" customWidth="1"/>
    <col min="17" max="17" width="8.08203125" style="0" bestFit="1" customWidth="1"/>
    <col min="18" max="18" width="9.5" style="0" bestFit="1" customWidth="1"/>
  </cols>
  <sheetData>
    <row r="1" spans="1:7" ht="18">
      <c r="A1" s="1" t="s">
        <v>569</v>
      </c>
      <c r="E1" s="420" t="s">
        <v>570</v>
      </c>
      <c r="F1" s="420"/>
      <c r="G1" s="420"/>
    </row>
    <row r="2" spans="1:7" ht="15" customHeight="1">
      <c r="A2" s="1" t="s">
        <v>571</v>
      </c>
      <c r="E2" s="421" t="s">
        <v>572</v>
      </c>
      <c r="F2" s="421"/>
      <c r="G2" s="421"/>
    </row>
    <row r="3" spans="5:7" ht="14.25" customHeight="1">
      <c r="E3" s="421" t="s">
        <v>573</v>
      </c>
      <c r="F3" s="421"/>
      <c r="G3" s="421"/>
    </row>
    <row r="4" ht="15" customHeight="1"/>
    <row r="5" spans="1:7" ht="24.75" customHeight="1">
      <c r="A5" s="346" t="s">
        <v>574</v>
      </c>
      <c r="B5" s="346"/>
      <c r="C5" s="346"/>
      <c r="D5" s="346"/>
      <c r="E5" s="346"/>
      <c r="F5" s="346"/>
      <c r="G5" s="346"/>
    </row>
    <row r="6" spans="1:7" ht="21.75" customHeight="1">
      <c r="A6" s="424" t="s">
        <v>575</v>
      </c>
      <c r="B6" s="424"/>
      <c r="C6" s="424"/>
      <c r="D6" s="424"/>
      <c r="E6" s="424"/>
      <c r="F6" s="424"/>
      <c r="G6" s="424"/>
    </row>
    <row r="7" spans="1:7" ht="24.75" customHeight="1">
      <c r="A7" s="425" t="s">
        <v>326</v>
      </c>
      <c r="B7" s="425"/>
      <c r="C7" s="425"/>
      <c r="D7" s="425"/>
      <c r="E7" s="425"/>
      <c r="F7" s="425"/>
      <c r="G7" s="425"/>
    </row>
    <row r="8" spans="1:7" ht="14.25" customHeight="1" thickBot="1">
      <c r="A8" s="271"/>
      <c r="B8" s="271"/>
      <c r="C8" s="271"/>
      <c r="D8" s="271"/>
      <c r="E8" s="271"/>
      <c r="F8" s="271"/>
      <c r="G8" s="272" t="s">
        <v>576</v>
      </c>
    </row>
    <row r="9" spans="1:13" s="5" customFormat="1" ht="20.25" customHeight="1" thickTop="1">
      <c r="A9" s="426" t="s">
        <v>577</v>
      </c>
      <c r="B9" s="416" t="s">
        <v>578</v>
      </c>
      <c r="C9" s="416" t="s">
        <v>579</v>
      </c>
      <c r="D9" s="418" t="s">
        <v>327</v>
      </c>
      <c r="E9" s="418"/>
      <c r="F9" s="418" t="s">
        <v>580</v>
      </c>
      <c r="G9" s="419"/>
      <c r="M9" s="6" t="s">
        <v>581</v>
      </c>
    </row>
    <row r="10" spans="1:13" s="5" customFormat="1" ht="20.25" customHeight="1">
      <c r="A10" s="427"/>
      <c r="B10" s="417"/>
      <c r="C10" s="417"/>
      <c r="D10" s="273" t="s">
        <v>582</v>
      </c>
      <c r="E10" s="273" t="s">
        <v>583</v>
      </c>
      <c r="F10" s="273" t="s">
        <v>582</v>
      </c>
      <c r="G10" s="274" t="s">
        <v>583</v>
      </c>
      <c r="M10" s="7"/>
    </row>
    <row r="11" spans="1:14" ht="24.75" customHeight="1">
      <c r="A11" s="275" t="s">
        <v>584</v>
      </c>
      <c r="B11" s="276">
        <v>1</v>
      </c>
      <c r="C11" s="276" t="s">
        <v>585</v>
      </c>
      <c r="D11" s="277">
        <v>382609195571</v>
      </c>
      <c r="E11" s="277">
        <v>416689216656</v>
      </c>
      <c r="F11" s="278">
        <v>702961068565</v>
      </c>
      <c r="G11" s="279">
        <v>701065924606</v>
      </c>
      <c r="M11" s="2">
        <v>915752637623</v>
      </c>
      <c r="N11" s="8"/>
    </row>
    <row r="12" spans="1:14" ht="24.75" customHeight="1">
      <c r="A12" s="280" t="s">
        <v>586</v>
      </c>
      <c r="B12" s="281">
        <v>3</v>
      </c>
      <c r="C12" s="281"/>
      <c r="D12" s="277">
        <v>0</v>
      </c>
      <c r="E12" s="282"/>
      <c r="F12" s="278">
        <v>0</v>
      </c>
      <c r="G12" s="283">
        <v>0</v>
      </c>
      <c r="L12" s="9"/>
      <c r="N12" s="8"/>
    </row>
    <row r="13" spans="1:14" ht="38.25" customHeight="1">
      <c r="A13" s="280" t="s">
        <v>587</v>
      </c>
      <c r="B13" s="281">
        <v>10</v>
      </c>
      <c r="C13" s="281"/>
      <c r="D13" s="277">
        <v>382609195571</v>
      </c>
      <c r="E13" s="282">
        <v>416689216656</v>
      </c>
      <c r="F13" s="278">
        <v>702961068565</v>
      </c>
      <c r="G13" s="283">
        <v>701065924606</v>
      </c>
      <c r="L13" s="10"/>
      <c r="M13" s="2">
        <f>M11-M12</f>
        <v>915752637623</v>
      </c>
      <c r="N13" s="8"/>
    </row>
    <row r="14" spans="1:14" ht="24.75" customHeight="1">
      <c r="A14" s="280" t="s">
        <v>588</v>
      </c>
      <c r="B14" s="281">
        <v>11</v>
      </c>
      <c r="C14" s="281" t="s">
        <v>589</v>
      </c>
      <c r="D14" s="284">
        <v>326704623550</v>
      </c>
      <c r="E14" s="285">
        <v>328107850878</v>
      </c>
      <c r="F14" s="286">
        <v>592766481940</v>
      </c>
      <c r="G14" s="287">
        <v>546939361901</v>
      </c>
      <c r="L14" s="10"/>
      <c r="M14" s="2">
        <v>741184118568</v>
      </c>
      <c r="N14" s="8"/>
    </row>
    <row r="15" spans="1:14" ht="42" customHeight="1">
      <c r="A15" s="288" t="s">
        <v>590</v>
      </c>
      <c r="B15" s="289">
        <v>20</v>
      </c>
      <c r="C15" s="289"/>
      <c r="D15" s="277">
        <v>55904572021</v>
      </c>
      <c r="E15" s="277">
        <v>88581365778</v>
      </c>
      <c r="F15" s="277">
        <v>110194586625</v>
      </c>
      <c r="G15" s="290">
        <v>154126562705</v>
      </c>
      <c r="L15" s="9"/>
      <c r="M15" s="2">
        <f>M13-M14</f>
        <v>174568519055</v>
      </c>
      <c r="N15" s="8"/>
    </row>
    <row r="16" spans="1:16" ht="24.75" customHeight="1">
      <c r="A16" s="280" t="s">
        <v>591</v>
      </c>
      <c r="B16" s="281">
        <v>21</v>
      </c>
      <c r="C16" s="281" t="s">
        <v>592</v>
      </c>
      <c r="D16" s="284">
        <v>-1849564996</v>
      </c>
      <c r="E16" s="285">
        <v>7964802053</v>
      </c>
      <c r="F16" s="286">
        <v>4144156900</v>
      </c>
      <c r="G16" s="287">
        <v>12429018824</v>
      </c>
      <c r="H16" s="11"/>
      <c r="M16" s="2">
        <v>18078763667</v>
      </c>
      <c r="N16" s="8"/>
      <c r="P16" s="8"/>
    </row>
    <row r="17" spans="1:17" ht="24.75" customHeight="1">
      <c r="A17" s="280" t="s">
        <v>593</v>
      </c>
      <c r="B17" s="281">
        <v>22</v>
      </c>
      <c r="C17" s="281" t="s">
        <v>594</v>
      </c>
      <c r="D17" s="284">
        <v>25386220588</v>
      </c>
      <c r="E17" s="285">
        <v>46372894535</v>
      </c>
      <c r="F17" s="286">
        <v>61912234206</v>
      </c>
      <c r="G17" s="287">
        <v>78491206323</v>
      </c>
      <c r="H17" s="12"/>
      <c r="I17" s="12"/>
      <c r="J17" s="12"/>
      <c r="K17" s="12"/>
      <c r="L17" s="12"/>
      <c r="M17" s="2">
        <v>84005893097</v>
      </c>
      <c r="N17" s="8"/>
      <c r="P17" s="8"/>
      <c r="Q17" s="8"/>
    </row>
    <row r="18" spans="1:16" ht="24.75" customHeight="1">
      <c r="A18" s="280" t="s">
        <v>595</v>
      </c>
      <c r="B18" s="281">
        <v>23</v>
      </c>
      <c r="C18" s="281"/>
      <c r="D18" s="284">
        <v>25223037941</v>
      </c>
      <c r="E18" s="285">
        <v>39166803543</v>
      </c>
      <c r="F18" s="286">
        <v>61554210807</v>
      </c>
      <c r="G18" s="287">
        <v>69825076503</v>
      </c>
      <c r="H18" s="12"/>
      <c r="I18" s="13"/>
      <c r="J18" s="14"/>
      <c r="K18" s="14"/>
      <c r="L18" s="14"/>
      <c r="M18" s="15"/>
      <c r="N18" s="8"/>
      <c r="O18" s="16"/>
      <c r="P18" s="8"/>
    </row>
    <row r="19" spans="1:16" ht="24.75" customHeight="1">
      <c r="A19" s="280" t="s">
        <v>596</v>
      </c>
      <c r="B19" s="281">
        <v>24</v>
      </c>
      <c r="C19" s="281"/>
      <c r="D19" s="284">
        <v>3182445790</v>
      </c>
      <c r="E19" s="285">
        <v>11907604262</v>
      </c>
      <c r="F19" s="286">
        <v>6236870222</v>
      </c>
      <c r="G19" s="287">
        <v>17894104448</v>
      </c>
      <c r="H19" s="12"/>
      <c r="I19" s="12"/>
      <c r="J19" s="17"/>
      <c r="K19" s="17"/>
      <c r="L19" s="17"/>
      <c r="M19" s="18">
        <v>32912007270</v>
      </c>
      <c r="N19" s="8"/>
      <c r="P19" s="8"/>
    </row>
    <row r="20" spans="1:16" ht="24.75" customHeight="1">
      <c r="A20" s="280" t="s">
        <v>597</v>
      </c>
      <c r="B20" s="281">
        <v>25</v>
      </c>
      <c r="C20" s="281"/>
      <c r="D20" s="284">
        <v>22407198551</v>
      </c>
      <c r="E20" s="285">
        <v>23167622177</v>
      </c>
      <c r="F20" s="286">
        <v>41923539165</v>
      </c>
      <c r="G20" s="287">
        <v>40168014409</v>
      </c>
      <c r="H20" s="12"/>
      <c r="I20" s="12"/>
      <c r="J20" s="12"/>
      <c r="K20" s="12"/>
      <c r="L20" s="12"/>
      <c r="M20" s="18">
        <v>47820730609</v>
      </c>
      <c r="N20" s="8"/>
      <c r="P20" s="8"/>
    </row>
    <row r="21" spans="1:16" ht="38.25" customHeight="1">
      <c r="A21" s="288" t="s">
        <v>598</v>
      </c>
      <c r="B21" s="289">
        <v>30</v>
      </c>
      <c r="C21" s="289"/>
      <c r="D21" s="277">
        <v>3079142096</v>
      </c>
      <c r="E21" s="277">
        <v>15098046857</v>
      </c>
      <c r="F21" s="277">
        <v>4266099932</v>
      </c>
      <c r="G21" s="290">
        <v>30002256349</v>
      </c>
      <c r="H21" s="12"/>
      <c r="I21" s="12"/>
      <c r="J21" s="17"/>
      <c r="K21" s="17"/>
      <c r="L21" s="17"/>
      <c r="M21" s="18">
        <f>M15+M16-M17-M19-M20</f>
        <v>27908651746</v>
      </c>
      <c r="N21" s="8"/>
      <c r="P21" s="8"/>
    </row>
    <row r="22" spans="1:16" ht="24" customHeight="1">
      <c r="A22" s="280" t="s">
        <v>599</v>
      </c>
      <c r="B22" s="281">
        <v>31</v>
      </c>
      <c r="C22" s="281"/>
      <c r="D22" s="284">
        <v>3191106833</v>
      </c>
      <c r="E22" s="285">
        <v>3127229336</v>
      </c>
      <c r="F22" s="286">
        <v>5938907964</v>
      </c>
      <c r="G22" s="287">
        <v>5862699009</v>
      </c>
      <c r="H22" s="12"/>
      <c r="I22" s="12"/>
      <c r="J22" s="17"/>
      <c r="K22" s="17"/>
      <c r="L22" s="17"/>
      <c r="M22" s="18">
        <v>37800522511</v>
      </c>
      <c r="N22" s="8"/>
      <c r="P22" s="8"/>
    </row>
    <row r="23" spans="1:16" ht="22.5" customHeight="1">
      <c r="A23" s="280" t="s">
        <v>600</v>
      </c>
      <c r="B23" s="281">
        <v>32</v>
      </c>
      <c r="C23" s="281"/>
      <c r="D23" s="284">
        <v>2895393059</v>
      </c>
      <c r="E23" s="285">
        <v>3009169918</v>
      </c>
      <c r="F23" s="286">
        <v>4803406130</v>
      </c>
      <c r="G23" s="287">
        <v>5510056595</v>
      </c>
      <c r="H23" s="12"/>
      <c r="I23" s="12"/>
      <c r="J23" s="17"/>
      <c r="K23" s="17"/>
      <c r="L23" s="17"/>
      <c r="M23" s="18">
        <v>18268286625</v>
      </c>
      <c r="N23" s="8"/>
      <c r="P23" s="8"/>
    </row>
    <row r="24" spans="1:16" ht="24.75" customHeight="1">
      <c r="A24" s="288" t="s">
        <v>601</v>
      </c>
      <c r="B24" s="289">
        <v>40</v>
      </c>
      <c r="C24" s="289"/>
      <c r="D24" s="282">
        <v>295713774</v>
      </c>
      <c r="E24" s="282">
        <v>118059418</v>
      </c>
      <c r="F24" s="282">
        <v>1135501834</v>
      </c>
      <c r="G24" s="291">
        <v>352642414</v>
      </c>
      <c r="H24" s="12"/>
      <c r="I24" s="12"/>
      <c r="J24" s="17"/>
      <c r="K24" s="17"/>
      <c r="L24" s="17"/>
      <c r="M24" s="18">
        <f>M22-M23</f>
        <v>19532235886</v>
      </c>
      <c r="N24" s="8"/>
      <c r="P24" s="8"/>
    </row>
    <row r="25" spans="1:16" ht="29.25" customHeight="1">
      <c r="A25" s="288" t="s">
        <v>503</v>
      </c>
      <c r="B25" s="289">
        <v>50</v>
      </c>
      <c r="C25" s="289"/>
      <c r="D25" s="282">
        <v>3374855870</v>
      </c>
      <c r="E25" s="282">
        <v>15216106275</v>
      </c>
      <c r="F25" s="282">
        <v>5401601766</v>
      </c>
      <c r="G25" s="291">
        <v>30354898763</v>
      </c>
      <c r="I25" s="17"/>
      <c r="J25" s="17"/>
      <c r="K25" s="17"/>
      <c r="L25" s="17"/>
      <c r="M25" s="18">
        <f>M24+M21</f>
        <v>47440887632</v>
      </c>
      <c r="N25" s="8"/>
      <c r="P25" s="8"/>
    </row>
    <row r="26" spans="1:16" ht="24.75" customHeight="1">
      <c r="A26" s="280" t="s">
        <v>504</v>
      </c>
      <c r="B26" s="281">
        <v>51</v>
      </c>
      <c r="C26" s="281" t="s">
        <v>602</v>
      </c>
      <c r="D26" s="284">
        <v>994507992</v>
      </c>
      <c r="E26" s="285">
        <v>3737787576</v>
      </c>
      <c r="F26" s="286">
        <v>1501194466</v>
      </c>
      <c r="G26" s="287">
        <v>7332949069</v>
      </c>
      <c r="I26" s="14"/>
      <c r="J26" s="14"/>
      <c r="K26" s="14"/>
      <c r="L26" s="14"/>
      <c r="M26" s="15">
        <v>9477040157</v>
      </c>
      <c r="N26" s="8"/>
      <c r="P26" s="8"/>
    </row>
    <row r="27" spans="1:16" ht="27" customHeight="1">
      <c r="A27" s="280" t="s">
        <v>505</v>
      </c>
      <c r="B27" s="281">
        <v>52</v>
      </c>
      <c r="C27" s="281" t="s">
        <v>602</v>
      </c>
      <c r="D27" s="292"/>
      <c r="E27" s="293"/>
      <c r="F27" s="294"/>
      <c r="G27" s="295">
        <v>0</v>
      </c>
      <c r="I27" s="12"/>
      <c r="J27" s="17"/>
      <c r="K27" s="17"/>
      <c r="L27" s="17"/>
      <c r="M27" s="18"/>
      <c r="N27" s="8"/>
      <c r="P27" s="8"/>
    </row>
    <row r="28" spans="1:16" ht="36" customHeight="1">
      <c r="A28" s="288" t="s">
        <v>506</v>
      </c>
      <c r="B28" s="289">
        <v>60</v>
      </c>
      <c r="C28" s="289"/>
      <c r="D28" s="277">
        <v>2380347878</v>
      </c>
      <c r="E28" s="277">
        <v>11478318699</v>
      </c>
      <c r="F28" s="277">
        <v>3900407300</v>
      </c>
      <c r="G28" s="290">
        <v>23021949694</v>
      </c>
      <c r="I28" s="12"/>
      <c r="J28" s="17"/>
      <c r="K28" s="17"/>
      <c r="L28" s="17"/>
      <c r="M28" s="19">
        <f>M25-M26</f>
        <v>37963847475</v>
      </c>
      <c r="N28" s="8"/>
      <c r="P28" s="8"/>
    </row>
    <row r="29" spans="1:16" ht="36" customHeight="1">
      <c r="A29" s="296" t="s">
        <v>508</v>
      </c>
      <c r="B29" s="297"/>
      <c r="C29" s="297"/>
      <c r="D29" s="298">
        <v>390492910.7879656</v>
      </c>
      <c r="E29" s="298"/>
      <c r="F29" s="298">
        <v>869370733.7879655</v>
      </c>
      <c r="G29" s="299"/>
      <c r="I29" s="12"/>
      <c r="J29" s="17"/>
      <c r="K29" s="17"/>
      <c r="L29" s="17"/>
      <c r="M29" s="19"/>
      <c r="N29" s="8"/>
      <c r="P29" s="8"/>
    </row>
    <row r="30" spans="1:16" ht="36" customHeight="1">
      <c r="A30" s="296" t="s">
        <v>509</v>
      </c>
      <c r="B30" s="297"/>
      <c r="C30" s="297"/>
      <c r="D30" s="298">
        <v>1989854967.2120345</v>
      </c>
      <c r="E30" s="298">
        <v>11478318699</v>
      </c>
      <c r="F30" s="298">
        <v>3031036566.212034</v>
      </c>
      <c r="G30" s="299">
        <v>23021949694</v>
      </c>
      <c r="I30" s="12"/>
      <c r="J30" s="17"/>
      <c r="K30" s="17"/>
      <c r="L30" s="17"/>
      <c r="M30" s="19"/>
      <c r="N30" s="8"/>
      <c r="P30" s="8"/>
    </row>
    <row r="31" spans="1:14" ht="19.5" customHeight="1" thickBot="1">
      <c r="A31" s="300" t="s">
        <v>507</v>
      </c>
      <c r="B31" s="301">
        <v>70</v>
      </c>
      <c r="C31" s="301"/>
      <c r="D31" s="428">
        <f>D30/(18451109-68000)</f>
        <v>108.24365819797046</v>
      </c>
      <c r="E31" s="428">
        <f>E30/(18451109-76000)</f>
        <v>624.6666998818891</v>
      </c>
      <c r="F31" s="302">
        <v>164.88160768736313</v>
      </c>
      <c r="G31" s="303">
        <v>1247.7</v>
      </c>
      <c r="I31" s="13"/>
      <c r="J31" s="14"/>
      <c r="K31" s="14"/>
      <c r="L31" s="14"/>
      <c r="M31" s="15"/>
      <c r="N31" s="8"/>
    </row>
    <row r="32" spans="1:13" ht="19.5" customHeight="1" thickTop="1">
      <c r="A32" s="304"/>
      <c r="B32" s="305"/>
      <c r="C32" s="305"/>
      <c r="D32" s="305"/>
      <c r="E32" s="305"/>
      <c r="F32" s="422" t="s">
        <v>328</v>
      </c>
      <c r="G32" s="422"/>
      <c r="I32" s="13">
        <v>108</v>
      </c>
      <c r="J32" s="14"/>
      <c r="K32" s="14"/>
      <c r="L32" s="14"/>
      <c r="M32" s="15"/>
    </row>
    <row r="33" spans="1:13" ht="27.75" customHeight="1">
      <c r="A33" s="306" t="s">
        <v>603</v>
      </c>
      <c r="B33" s="307"/>
      <c r="C33" s="308"/>
      <c r="D33" s="307" t="s">
        <v>604</v>
      </c>
      <c r="E33" s="308"/>
      <c r="F33" s="423" t="s">
        <v>605</v>
      </c>
      <c r="G33" s="423"/>
      <c r="I33" s="17">
        <v>625</v>
      </c>
      <c r="J33" s="17"/>
      <c r="K33" s="17"/>
      <c r="L33" s="17"/>
      <c r="M33" s="18"/>
    </row>
    <row r="34" spans="1:7" ht="18">
      <c r="A34" s="20"/>
      <c r="B34" s="20"/>
      <c r="C34" s="21"/>
      <c r="D34" s="21"/>
      <c r="E34" s="21"/>
      <c r="F34" s="21"/>
      <c r="G34" s="22"/>
    </row>
    <row r="35" spans="1:7" ht="30" customHeight="1">
      <c r="A35" s="20"/>
      <c r="B35" s="20"/>
      <c r="C35" s="21"/>
      <c r="D35" s="21"/>
      <c r="E35" s="21"/>
      <c r="F35" s="21"/>
      <c r="G35" s="22"/>
    </row>
    <row r="36" spans="1:7" ht="18">
      <c r="A36" s="23" t="s">
        <v>512</v>
      </c>
      <c r="B36" s="20"/>
      <c r="C36" s="21"/>
      <c r="D36" s="23" t="s">
        <v>606</v>
      </c>
      <c r="E36" s="21"/>
      <c r="F36" s="21"/>
      <c r="G36" s="22"/>
    </row>
  </sheetData>
  <sheetProtection/>
  <mergeCells count="13">
    <mergeCell ref="F32:G32"/>
    <mergeCell ref="F33:G33"/>
    <mergeCell ref="A6:G6"/>
    <mergeCell ref="A7:G7"/>
    <mergeCell ref="A9:A10"/>
    <mergeCell ref="B9:B10"/>
    <mergeCell ref="C9:C10"/>
    <mergeCell ref="D9:E9"/>
    <mergeCell ref="F9:G9"/>
    <mergeCell ref="E1:G1"/>
    <mergeCell ref="E2:G2"/>
    <mergeCell ref="E3:G3"/>
    <mergeCell ref="A5:G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Smart</dc:creator>
  <cp:keywords/>
  <dc:description/>
  <cp:lastModifiedBy>Microsoft Cop.</cp:lastModifiedBy>
  <cp:lastPrinted>2012-07-30T08:51:53Z</cp:lastPrinted>
  <dcterms:created xsi:type="dcterms:W3CDTF">2012-02-02T01:56:56Z</dcterms:created>
  <dcterms:modified xsi:type="dcterms:W3CDTF">2012-07-31T03:45:11Z</dcterms:modified>
  <cp:category/>
  <cp:version/>
  <cp:contentType/>
  <cp:contentStatus/>
</cp:coreProperties>
</file>